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S:\Board\Board Agendas\Board Agenda FY 2020-2021\5. January 2021\Disbursement Report\"/>
    </mc:Choice>
  </mc:AlternateContent>
  <bookViews>
    <workbookView xWindow="-120" yWindow="-120" windowWidth="29040" windowHeight="15840"/>
  </bookViews>
  <sheets>
    <sheet name="ACH &amp; Recap November 2020" sheetId="1" r:id="rId1"/>
    <sheet name="2. Vendor pmt" sheetId="8" r:id="rId2"/>
    <sheet name="3. Disbursement Rpt" sheetId="6" r:id="rId3"/>
    <sheet name="4. Pmt &gt;2K" sheetId="5" r:id="rId4"/>
    <sheet name="5. PCARD Rpt" sheetId="4" r:id="rId5"/>
    <sheet name="6. Gas Rpt" sheetId="7" r:id="rId6"/>
    <sheet name="7. Check Summary" sheetId="3" r:id="rId7"/>
    <sheet name="8. Voids" sheetId="9" r:id="rId8"/>
    <sheet name="9. Fund Summary" sheetId="2" r:id="rId9"/>
  </sheets>
  <definedNames>
    <definedName name="_xlnm.Print_Area" localSheetId="1">'2. Vendor pmt'!$A$1:$F$30</definedName>
    <definedName name="_xlnm.Print_Area" localSheetId="2">'3. Disbursement Rpt'!$A$1:$F$60</definedName>
    <definedName name="_xlnm.Print_Area" localSheetId="5">'6. Gas Rpt'!$I$3:$M$18</definedName>
    <definedName name="_xlnm.Print_Area" localSheetId="0">'ACH &amp; Recap November 2020'!$A$1:$J$36</definedName>
  </definedNames>
  <calcPr calcId="17102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3" i="1" l="1"/>
  <c r="C31" i="1"/>
  <c r="C26" i="1"/>
  <c r="F172" i="7" l="1"/>
  <c r="L10" i="7"/>
  <c r="K10" i="7"/>
  <c r="E9" i="7"/>
  <c r="M8" i="7"/>
  <c r="M7" i="7"/>
  <c r="M10" i="7" s="1"/>
  <c r="E60" i="6" l="1"/>
  <c r="E8" i="6"/>
  <c r="C8" i="1" l="1"/>
  <c r="C14" i="1"/>
  <c r="C12" i="1"/>
  <c r="E31" i="1" l="1"/>
  <c r="C15" i="1"/>
  <c r="G31" i="1" s="1"/>
  <c r="I31" i="1" l="1"/>
</calcChain>
</file>

<file path=xl/comments1.xml><?xml version="1.0" encoding="utf-8"?>
<comments xmlns="http://schemas.openxmlformats.org/spreadsheetml/2006/main">
  <authors>
    <author>Harris County Department of Education</author>
  </authors>
  <commentList>
    <comment ref="C22" authorId="0" shapeId="0">
      <text>
        <r>
          <rPr>
            <b/>
            <sz val="9"/>
            <color indexed="81"/>
            <rFont val="Tahoma"/>
            <family val="2"/>
          </rPr>
          <t xml:space="preserve">Comes from Check Register Tab
(1999- General Fund
Amount: )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3" authorId="0" shapeId="0">
      <text>
        <r>
          <rPr>
            <b/>
            <sz val="9"/>
            <color indexed="81"/>
            <rFont val="Tahoma"/>
            <family val="2"/>
          </rPr>
          <t xml:space="preserve">comes from Check Register Tab:
Add all accounts from (200-400)
</t>
        </r>
      </text>
    </comment>
    <comment ref="C26" authorId="0" shapeId="0">
      <text>
        <r>
          <rPr>
            <b/>
            <sz val="9"/>
            <color indexed="81"/>
            <rFont val="Tahoma"/>
            <family val="2"/>
          </rPr>
          <t>comes from Check Register Tab:
Add all accounts from (700)</t>
        </r>
      </text>
    </comment>
    <comment ref="C27" authorId="0" shapeId="0">
      <text>
        <r>
          <rPr>
            <b/>
            <sz val="9"/>
            <color indexed="81"/>
            <rFont val="Tahoma"/>
            <family val="2"/>
          </rPr>
          <t xml:space="preserve">comes from Check Register Tab:
Add all accounts from (800)
</t>
        </r>
      </text>
    </comment>
    <comment ref="E29" authorId="0" shapeId="0">
      <text>
        <r>
          <rPr>
            <b/>
            <sz val="9"/>
            <color indexed="81"/>
            <rFont val="Tahoma"/>
            <family val="2"/>
          </rPr>
          <t>Comes from P-Card Report 
(Total Transaction $)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4" authorId="0" shapeId="0">
      <text>
        <r>
          <rPr>
            <b/>
            <sz val="9"/>
            <color indexed="81"/>
            <rFont val="Tahoma"/>
            <family val="2"/>
          </rPr>
          <t>comes from Gas Card tab:
Total of summary (TOP $)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<sst xmlns="http://schemas.openxmlformats.org/spreadsheetml/2006/main" count="10331" uniqueCount="2557">
  <si>
    <t>Fiscal Year 2020-2021</t>
  </si>
  <si>
    <t>HARRIS COUNTY DEPARTMENT OF EDUCATION</t>
  </si>
  <si>
    <t xml:space="preserve"> </t>
  </si>
  <si>
    <t>Posting Date</t>
  </si>
  <si>
    <t>Payee/Description</t>
  </si>
  <si>
    <r>
      <t xml:space="preserve">Transaction </t>
    </r>
    <r>
      <rPr>
        <u/>
        <sz val="10"/>
        <rFont val="Arial"/>
        <family val="2"/>
      </rPr>
      <t>Amount</t>
    </r>
  </si>
  <si>
    <t>Total WIRE Transfers:</t>
  </si>
  <si>
    <t>RECAP OF ALL DISBURSEMENTS</t>
  </si>
  <si>
    <t>Checks</t>
  </si>
  <si>
    <t>Total</t>
  </si>
  <si>
    <t>Printed</t>
  </si>
  <si>
    <t>PCard</t>
  </si>
  <si>
    <t>WIRES</t>
  </si>
  <si>
    <t>Disbursements</t>
  </si>
  <si>
    <t>Total General Operating &amp; Payroll Clearing (100-199)</t>
  </si>
  <si>
    <t>Total Special Revenue (200-400)</t>
  </si>
  <si>
    <t>Total PFC Funds</t>
  </si>
  <si>
    <t>(600)</t>
  </si>
  <si>
    <t>Total Capital Project (600)</t>
  </si>
  <si>
    <t>Total Internal Service/Facilities (700)</t>
  </si>
  <si>
    <t>Total Fiduciary (800)</t>
  </si>
  <si>
    <t>Total (900)</t>
  </si>
  <si>
    <t>Total  P Card Activity</t>
  </si>
  <si>
    <t>Total ACH Transfers-Gen Operating &amp; Payroll Clearing</t>
  </si>
  <si>
    <t xml:space="preserve">Credit Card charges paid by check from above </t>
  </si>
  <si>
    <t xml:space="preserve">   (other than P Card)</t>
  </si>
  <si>
    <t>DECEMBER  2020 Payroll</t>
  </si>
  <si>
    <t xml:space="preserve">IRS Tax Payment for DECEMBER 15th </t>
  </si>
  <si>
    <t>IRS Tax Payment for DECEMBER 31TH</t>
  </si>
  <si>
    <t>NOVEMBER 2020 TRS TEXNET Payment</t>
  </si>
  <si>
    <t>DECEMBER 2020 TRS Active Care Medical Payment</t>
  </si>
  <si>
    <t>Payroll Deductions for DECEMBER 15TH</t>
  </si>
  <si>
    <t>Payroll Deductions for DECEMBER 31ST</t>
  </si>
  <si>
    <t>FUND SUMMARY FOR BOARD CHECK REGISTER</t>
  </si>
  <si>
    <t>Fiscal Year: 21  Period: 4</t>
  </si>
  <si>
    <t>fund starts with</t>
  </si>
  <si>
    <t>sum of checks</t>
  </si>
  <si>
    <t>check count</t>
  </si>
  <si>
    <t>1</t>
  </si>
  <si>
    <t>2</t>
  </si>
  <si>
    <t>4</t>
  </si>
  <si>
    <t>6</t>
  </si>
  <si>
    <t>7</t>
  </si>
  <si>
    <t>Total:</t>
  </si>
  <si>
    <t>Report Date:1/11/2021</t>
  </si>
  <si>
    <t>Page 1 of 1</t>
  </si>
  <si>
    <t>Check Register</t>
  </si>
  <si>
    <t>Fiscal Year: 21</t>
  </si>
  <si>
    <t xml:space="preserve">Period: 4 </t>
  </si>
  <si>
    <t xml:space="preserve">Fund: 1991 - GENERAL FUND  </t>
  </si>
  <si>
    <t>check number</t>
  </si>
  <si>
    <t>check date</t>
  </si>
  <si>
    <t>vend_no</t>
  </si>
  <si>
    <t>vendor name and item descriptions</t>
  </si>
  <si>
    <t>amount</t>
  </si>
  <si>
    <t xml:space="preserve">1513750  </t>
  </si>
  <si>
    <t>12/04/2020</t>
  </si>
  <si>
    <t>87542</t>
  </si>
  <si>
    <t>ALWAYS IN SEASON, INC</t>
  </si>
  <si>
    <t>PLANT MAINTANCE SERVICES</t>
  </si>
  <si>
    <t xml:space="preserve">1513751  </t>
  </si>
  <si>
    <t>13871</t>
  </si>
  <si>
    <t>AT&amp;T CORP</t>
  </si>
  <si>
    <t>PHONE 112120-122020</t>
  </si>
  <si>
    <t>PHONE 111720-121620</t>
  </si>
  <si>
    <t>PHONE 111920-121820</t>
  </si>
  <si>
    <t>PHONE 111520-121420</t>
  </si>
  <si>
    <t>PHONE 111120-121020</t>
  </si>
  <si>
    <t xml:space="preserve">1513755  </t>
  </si>
  <si>
    <t>18165</t>
  </si>
  <si>
    <t>CDW GOVERNMENT INC</t>
  </si>
  <si>
    <t>LENOVA THINKCENTER M720G-</t>
  </si>
  <si>
    <t>LENOVA THINKCENTRE TINY-I</t>
  </si>
  <si>
    <t>CDW AUTOPILOT BASE DEPLOY</t>
  </si>
  <si>
    <t>APC RBC123 REPLACEMENT BA</t>
  </si>
  <si>
    <t>APC BACKS-UPS PRO BX1000M</t>
  </si>
  <si>
    <t xml:space="preserve">1513757  </t>
  </si>
  <si>
    <t>82495</t>
  </si>
  <si>
    <t>COMCAST CORPORATION</t>
  </si>
  <si>
    <t>INTERNET112120-122020</t>
  </si>
  <si>
    <t xml:space="preserve">1513759  </t>
  </si>
  <si>
    <t>88320</t>
  </si>
  <si>
    <t>ERI ECONOMIC RESEARCH INSTITUTE INC</t>
  </si>
  <si>
    <t>SALARY ASSESSOR RENEWAL F</t>
  </si>
  <si>
    <t xml:space="preserve">1513760  </t>
  </si>
  <si>
    <t>88574</t>
  </si>
  <si>
    <t>EXECU TEAM STAFFING</t>
  </si>
  <si>
    <t>BUSINESS SERVICES TEMP SE</t>
  </si>
  <si>
    <t xml:space="preserve">1513764  </t>
  </si>
  <si>
    <t>29680</t>
  </si>
  <si>
    <t>HARRIS COUNTY APPRAISAL DISTRICT</t>
  </si>
  <si>
    <t>Q1 - Q3 QUARTERLY ASSESSM</t>
  </si>
  <si>
    <t xml:space="preserve">1513765  </t>
  </si>
  <si>
    <t>29920</t>
  </si>
  <si>
    <t>HARRIS COUNTY TREASURER</t>
  </si>
  <si>
    <t>LAW ENFORCEMENT SERVICES</t>
  </si>
  <si>
    <t>AIRTIME</t>
  </si>
  <si>
    <t>Page 1 of 43</t>
  </si>
  <si>
    <t xml:space="preserve">1513767  </t>
  </si>
  <si>
    <t>88130</t>
  </si>
  <si>
    <t>LIBERTY DATA PRODUCTS INC</t>
  </si>
  <si>
    <t>GERMICIDAL AEROSOL SPRAY</t>
  </si>
  <si>
    <t>WATER,BOTTLED,.5LTR</t>
  </si>
  <si>
    <t>GLOVE,DISPOSABLE,VINYL,M</t>
  </si>
  <si>
    <t>GLOVE,LRG</t>
  </si>
  <si>
    <t>GLOVE,DISPOSABLE,VINYL,XL</t>
  </si>
  <si>
    <t>GLOVE,EXAM,VINYL,PF,LF,XL</t>
  </si>
  <si>
    <t>FACEMASK,ALL PURPOSE 3PLY</t>
  </si>
  <si>
    <t>MASK,FACE,DISPSBLE,CHILD,</t>
  </si>
  <si>
    <t>WIPES, ISOPROPYL ALC 75%</t>
  </si>
  <si>
    <t>FOLDER,HANGING,LTR,1/5,AS</t>
  </si>
  <si>
    <t>PUNCH,ADJUST,3-HOLE,11SH,</t>
  </si>
  <si>
    <t>NOTE,POPUP,3X3,LINED,6PK</t>
  </si>
  <si>
    <t>FOLDER,FILE,LTR,1/3,MLA,1</t>
  </si>
  <si>
    <t>DRIVE,FLASH,USB 2.0,4GB</t>
  </si>
  <si>
    <t>CRTDG,TONER,BK,ORIG HP 20</t>
  </si>
  <si>
    <t>CRTDG,LJ,P2035/55,BK</t>
  </si>
  <si>
    <t>PAPER,65#,8.5X11,BRIGHT W</t>
  </si>
  <si>
    <t>PAPER,ASTROBRT,65#,STRDST</t>
  </si>
  <si>
    <t>PAPER,ASTROBRT,65#,GLXY G</t>
  </si>
  <si>
    <t>PAPER,ASTROBRT,65#,GRVTY</t>
  </si>
  <si>
    <t>PAPER,ASTROBRT,65#,CELST</t>
  </si>
  <si>
    <t>PAPER,ASTROBRT,65#,FRBL F</t>
  </si>
  <si>
    <t>PAPER,VELLUM BRISTOL,67#,</t>
  </si>
  <si>
    <t>PAPER,ASTROBRT,65#,SOLAR</t>
  </si>
  <si>
    <t>CARDSTOCK,ARRAY,BLACK,100</t>
  </si>
  <si>
    <t>PAPER,CONSTRC,9X12,BK,50S</t>
  </si>
  <si>
    <t>PAPER,CONSTRC,12X18,BK,50</t>
  </si>
  <si>
    <t>PAPER,CONST,18X24,BLK,50S</t>
  </si>
  <si>
    <t>PAPER,CONSTRC,9X12,BE,50S</t>
  </si>
  <si>
    <t>PAPER,CONSTRC,12X18,BE,50</t>
  </si>
  <si>
    <t>PAPER,CONST,18X24,BLUE,50</t>
  </si>
  <si>
    <t>PAPER,CONSTRC,9X12,WE,50S</t>
  </si>
  <si>
    <t>PAPER,CONSTR,12X18,BWE,50</t>
  </si>
  <si>
    <t>PAPER,CONST,18X24,WE,50SH</t>
  </si>
  <si>
    <t>PAPER,CONSTRC,18X24,YW,50</t>
  </si>
  <si>
    <t>PAPER,CONST,12X18,DKGN,50</t>
  </si>
  <si>
    <t>PAPER,CONST,18X24,FSGN,50</t>
  </si>
  <si>
    <t>PAPER,CONSTR,9X12,TURQ,50</t>
  </si>
  <si>
    <t>PAPER,CONSTR,12X18,TRQ,50</t>
  </si>
  <si>
    <t>PAPER,CONST,18X24,TURQ,50</t>
  </si>
  <si>
    <t>FRAME,FOLDR,HNG,LTR/LGL,2</t>
  </si>
  <si>
    <t>GLOVE,NITRILE,PF,100BX,M</t>
  </si>
  <si>
    <t>GLOVE,NITRILE,PF,100BX,S</t>
  </si>
  <si>
    <t>PAPER,ASTROBRT,65#,BLSTOF</t>
  </si>
  <si>
    <t>PAPER,CONST,9X12,LTYLW,50</t>
  </si>
  <si>
    <t>PAPER,CONST,12X18,LTYW,50</t>
  </si>
  <si>
    <t>PAPER,CONST,9X12,DRKGN,50</t>
  </si>
  <si>
    <t>FOLDER,CLASSF,LTR,2"EX,2D</t>
  </si>
  <si>
    <t>OS,ARM,MONITOR,FREESTAND,</t>
  </si>
  <si>
    <t>Page 2 of 43</t>
  </si>
  <si>
    <t xml:space="preserve">1513769  </t>
  </si>
  <si>
    <t>88219</t>
  </si>
  <si>
    <t>NATUS MEDICAL INCORPORATED</t>
  </si>
  <si>
    <t>TRAVEL ZONE 1</t>
  </si>
  <si>
    <t>AUDIOMETE CALIBRATION</t>
  </si>
  <si>
    <t xml:space="preserve">1513770  </t>
  </si>
  <si>
    <t>87278</t>
  </si>
  <si>
    <t>POWERSCHOOL GROUP LLC</t>
  </si>
  <si>
    <t>PD+SUBSCRIPTION- STUDENTS</t>
  </si>
  <si>
    <t xml:space="preserve">1513772  </t>
  </si>
  <si>
    <t>88606</t>
  </si>
  <si>
    <t>JENNIFER NELSON SIMPSON</t>
  </si>
  <si>
    <t>OPEN P.O. FOR JENNIFER</t>
  </si>
  <si>
    <t xml:space="preserve">1513773  </t>
  </si>
  <si>
    <t>58389</t>
  </si>
  <si>
    <t>TEXAS DEPARTMENT OF PUBLIC SAFETY</t>
  </si>
  <si>
    <t>CRIMINAL BACKGROUND CHECK</t>
  </si>
  <si>
    <t xml:space="preserve">1513776  </t>
  </si>
  <si>
    <t>88087</t>
  </si>
  <si>
    <t>VERSA CREATIVE GROUP LLC</t>
  </si>
  <si>
    <t>CREATIVE SERVICES &amp; ACCOU</t>
  </si>
  <si>
    <t xml:space="preserve">1513801  </t>
  </si>
  <si>
    <t>12/11/2020</t>
  </si>
  <si>
    <t>25314</t>
  </si>
  <si>
    <t>4IMPRINT</t>
  </si>
  <si>
    <t>PERFORMANCE FINE JACQUARD</t>
  </si>
  <si>
    <t>FREIGHT</t>
  </si>
  <si>
    <t xml:space="preserve">1513810  </t>
  </si>
  <si>
    <t>88292</t>
  </si>
  <si>
    <t>AMERICAN FIDELITY ASSURANCE COMPANY</t>
  </si>
  <si>
    <t>DEC 20 CANCER INS</t>
  </si>
  <si>
    <t xml:space="preserve">1513811  </t>
  </si>
  <si>
    <t>20270</t>
  </si>
  <si>
    <t>AMERICAN HERITAGE LIFE INSURANCE CO</t>
  </si>
  <si>
    <t xml:space="preserve">1513812  </t>
  </si>
  <si>
    <t>13330</t>
  </si>
  <si>
    <t>APPLE INC</t>
  </si>
  <si>
    <t>3-YEAR APPLECARE+ FOR SCH</t>
  </si>
  <si>
    <t>SMART FOLIO FOR IPAD AIR</t>
  </si>
  <si>
    <t xml:space="preserve">1513813  </t>
  </si>
  <si>
    <t>13872</t>
  </si>
  <si>
    <t>AT&amp;T LONG DISTANCE</t>
  </si>
  <si>
    <t>111720-121620 LD</t>
  </si>
  <si>
    <t xml:space="preserve">1513814  </t>
  </si>
  <si>
    <t>83619</t>
  </si>
  <si>
    <t>B &amp; H FOTO &amp; ELECTRONICS CORP</t>
  </si>
  <si>
    <t>SENAL DESKTOP BASE FOR GO</t>
  </si>
  <si>
    <t>PLANTRONICS SAVI W8220 WR</t>
  </si>
  <si>
    <t>PLANTRONICS SAVI W8240 OF</t>
  </si>
  <si>
    <t>PLANTRONICS RD-1 HOOKSWIT</t>
  </si>
  <si>
    <t xml:space="preserve">1513818  </t>
  </si>
  <si>
    <t>EREPLACEMENTS ELPLP57-ER,</t>
  </si>
  <si>
    <t>SAMSUNG QN55Q7OTAF Q7OT S</t>
  </si>
  <si>
    <t>TRIPP LITE TV WALL MOUNT</t>
  </si>
  <si>
    <t>MICROSOFT SURFACE PRO 7 -</t>
  </si>
  <si>
    <t>MICROSOFT SURFACE PRO TYP</t>
  </si>
  <si>
    <t>VIEW SONIC VA245SM LED MO</t>
  </si>
  <si>
    <t>MICROSOFT ERGONOMIC DESKT</t>
  </si>
  <si>
    <t>HP 80X (CF280XD) 2-PACK H</t>
  </si>
  <si>
    <t>MS EA PREMIER SUPPORT 12M</t>
  </si>
  <si>
    <t xml:space="preserve">1513825  </t>
  </si>
  <si>
    <t>INTERNET 120120-12302</t>
  </si>
  <si>
    <t>COMCAST112420-122320</t>
  </si>
  <si>
    <t xml:space="preserve">1513826  </t>
  </si>
  <si>
    <t>84855</t>
  </si>
  <si>
    <t>CYBERSOURCE CORPORATION</t>
  </si>
  <si>
    <t>GATEWAY NOV20 SERVI</t>
  </si>
  <si>
    <t xml:space="preserve">1513827  </t>
  </si>
  <si>
    <t>81274</t>
  </si>
  <si>
    <t>DATABANK IMX</t>
  </si>
  <si>
    <t>VOID AND REISSUE</t>
  </si>
  <si>
    <t>Page 3 of 43</t>
  </si>
  <si>
    <t xml:space="preserve">1513828  </t>
  </si>
  <si>
    <t>86779</t>
  </si>
  <si>
    <t>DAVIS VISION INC</t>
  </si>
  <si>
    <t>DEC 20 VISION INS</t>
  </si>
  <si>
    <t>DEC 20 COBRA INS</t>
  </si>
  <si>
    <t xml:space="preserve">1513850  </t>
  </si>
  <si>
    <t>AIRTIME PA2021-0198</t>
  </si>
  <si>
    <t xml:space="preserve">1513852  </t>
  </si>
  <si>
    <t>31325</t>
  </si>
  <si>
    <t>HIGH POINT SANITARY SOLUTIONS</t>
  </si>
  <si>
    <t>LIVI FLAT FACIAL / WHT 2</t>
  </si>
  <si>
    <t>TKROLL TOWEL NATURAL ESSY</t>
  </si>
  <si>
    <t>TK C TOWEL WHITE ESSY CB5</t>
  </si>
  <si>
    <t>TK MULTI FOLD WHITE ESSY-</t>
  </si>
  <si>
    <t>BW ECO TISSUE ESSY TM1616</t>
  </si>
  <si>
    <t>SSS SEAT COVER 1/2 FOLD 5</t>
  </si>
  <si>
    <t>GP DINNER NAPKINS 15 X 16</t>
  </si>
  <si>
    <t>LAG FOAM BOWLS 12 OZ DCC1</t>
  </si>
  <si>
    <t>SSS 24 OZ RAYON STA FLAT</t>
  </si>
  <si>
    <t>FU MOMENTUM FLOOR FINISH</t>
  </si>
  <si>
    <t>FU RAZOR NO RINSE STRIPPE</t>
  </si>
  <si>
    <t>SSS 20 BLACK STRIP PAD AM</t>
  </si>
  <si>
    <t>SSS 20 WHITE BUFF PAD AMC</t>
  </si>
  <si>
    <t>LINER 38X58 1.1 BLACK SS</t>
  </si>
  <si>
    <t>LINER 33X40 1.0 M BLK OVO</t>
  </si>
  <si>
    <t>SSS BIOENZYMATIC SPOTTER</t>
  </si>
  <si>
    <t>FR TET DEFOAMER 2 FULR378</t>
  </si>
  <si>
    <t>OX H2ORANGE2 CONCENTRATE</t>
  </si>
  <si>
    <t>FU FULLSAN LI FULR9471</t>
  </si>
  <si>
    <t>FU GERMICIDAL CLEANER</t>
  </si>
  <si>
    <t>KIK 6% PUREBRITE BLEACH R</t>
  </si>
  <si>
    <t>SSS PST CLEANER CARR 1301</t>
  </si>
  <si>
    <t>SSS ABSORBANT POWDER BIGD</t>
  </si>
  <si>
    <t>SSS DISINFECTANT DEOD CLA</t>
  </si>
  <si>
    <t>PURELL NXT SANTIZER GOJO</t>
  </si>
  <si>
    <t>CO LOBBY DUST PAN CNTL 91</t>
  </si>
  <si>
    <t>SSS SEASHELL URINAL SCRN</t>
  </si>
  <si>
    <t>ALUMINUM FOIL</t>
  </si>
  <si>
    <t>CS RE633 24X500XH</t>
  </si>
  <si>
    <t>FR ANSWER CARPET CLEANER</t>
  </si>
  <si>
    <t>ARC NICE N CLEAN ARCT 956</t>
  </si>
  <si>
    <t>HIL KRAFT WAXED PAPER HIL</t>
  </si>
  <si>
    <t>SSS DUST MOP TREATMENT CL</t>
  </si>
  <si>
    <t>CO 55 GAL HUSKY CNTL5500G</t>
  </si>
  <si>
    <t xml:space="preserve">1513858  </t>
  </si>
  <si>
    <t>87830</t>
  </si>
  <si>
    <t>HOUSTON URBAN DEBATE LEAGUE</t>
  </si>
  <si>
    <t>DESCRIPTION OF SERVICES:</t>
  </si>
  <si>
    <t xml:space="preserve">1513860  </t>
  </si>
  <si>
    <t>81932</t>
  </si>
  <si>
    <t>HYATT LEGAL PLANS INC</t>
  </si>
  <si>
    <t>DEC 20 PREPAID LEGAL</t>
  </si>
  <si>
    <t xml:space="preserve">1513863  </t>
  </si>
  <si>
    <t>34705</t>
  </si>
  <si>
    <t>J HARDING &amp; CO</t>
  </si>
  <si>
    <t>ANTHRACITE NIKE GOLF LADI</t>
  </si>
  <si>
    <t xml:space="preserve">1513864  </t>
  </si>
  <si>
    <t>35069</t>
  </si>
  <si>
    <t>JEM RESOURCE PARTNERS</t>
  </si>
  <si>
    <t>DEC 20 IDENTITYTHEFT</t>
  </si>
  <si>
    <t xml:space="preserve">1513865  </t>
  </si>
  <si>
    <t>88660</t>
  </si>
  <si>
    <t>DANIELLE BROOKS JUNEAU</t>
  </si>
  <si>
    <t>REIMB FINDGER PRINTIN</t>
  </si>
  <si>
    <t xml:space="preserve">1513873  </t>
  </si>
  <si>
    <t>87340</t>
  </si>
  <si>
    <t>METROPOLITAN LIFE INSURANCE COMPANY</t>
  </si>
  <si>
    <t>DEC 20 ACCID INS</t>
  </si>
  <si>
    <t>Page 4 of 43</t>
  </si>
  <si>
    <t xml:space="preserve">1513874  </t>
  </si>
  <si>
    <t>DEC 20 HOSP INS</t>
  </si>
  <si>
    <t xml:space="preserve">1513878  </t>
  </si>
  <si>
    <t>88605</t>
  </si>
  <si>
    <t>PHS CAPITAL LLC</t>
  </si>
  <si>
    <t>SOFTWARE AS A SERVICE WEB</t>
  </si>
  <si>
    <t xml:space="preserve">1513879  </t>
  </si>
  <si>
    <t>UNIFIED ADMIN EFP TRAININ</t>
  </si>
  <si>
    <t xml:space="preserve">1513881  </t>
  </si>
  <si>
    <t>88091</t>
  </si>
  <si>
    <t>ANDREW ALAN LAMONT</t>
  </si>
  <si>
    <t>UPKEEP OF ECOBOT WEBSITE</t>
  </si>
  <si>
    <t xml:space="preserve">1513886  </t>
  </si>
  <si>
    <t>52199</t>
  </si>
  <si>
    <t>SHI GOVERNMENT SOLUTIONS INC</t>
  </si>
  <si>
    <t>COMPLETE BACKUP &amp; RECOVER</t>
  </si>
  <si>
    <t>NOTIFICATION OF SOFTWARE</t>
  </si>
  <si>
    <t xml:space="preserve">1513894  </t>
  </si>
  <si>
    <t xml:space="preserve">1513900  </t>
  </si>
  <si>
    <t>61927</t>
  </si>
  <si>
    <t>VERIZON WIRELESS</t>
  </si>
  <si>
    <t>CELLPHONE AND INTERNET SE</t>
  </si>
  <si>
    <t xml:space="preserve">1513901  </t>
  </si>
  <si>
    <t>TRADITIONAL MEDIA ADVERTI</t>
  </si>
  <si>
    <t xml:space="preserve">1513904  </t>
  </si>
  <si>
    <t>88313</t>
  </si>
  <si>
    <t>WELLSPRING TELEHEALTH</t>
  </si>
  <si>
    <t>DEC 20 TELEMED INS</t>
  </si>
  <si>
    <t xml:space="preserve">1513905  </t>
  </si>
  <si>
    <t>87489</t>
  </si>
  <si>
    <t>DAHILL OFFICE TECHNOLOGY CORP</t>
  </si>
  <si>
    <t>NOV20 LEASE</t>
  </si>
  <si>
    <t xml:space="preserve">1513991  </t>
  </si>
  <si>
    <t>12/15/2020</t>
  </si>
  <si>
    <t>80164</t>
  </si>
  <si>
    <t>DAVID G PEAKE</t>
  </si>
  <si>
    <t>DED:2407 MISC</t>
  </si>
  <si>
    <t xml:space="preserve">1513992  </t>
  </si>
  <si>
    <t>31045</t>
  </si>
  <si>
    <t>WILLIAM E HEITKAMP</t>
  </si>
  <si>
    <t>DED:2405 MISC</t>
  </si>
  <si>
    <t xml:space="preserve">1513993  </t>
  </si>
  <si>
    <t>34539</t>
  </si>
  <si>
    <t>INTERNAL REVENUE SERVICE</t>
  </si>
  <si>
    <t>DED:1210 MISC</t>
  </si>
  <si>
    <t xml:space="preserve">1513994  </t>
  </si>
  <si>
    <t>58040</t>
  </si>
  <si>
    <t>TEXAS CLASSROOM TEACHERS ASSOC</t>
  </si>
  <si>
    <t>DED:7605 TCTA</t>
  </si>
  <si>
    <t>Page 5 of 43</t>
  </si>
  <si>
    <t xml:space="preserve">1513997  </t>
  </si>
  <si>
    <t>12/17/2020</t>
  </si>
  <si>
    <t>PHONE 120120-123120</t>
  </si>
  <si>
    <t>PHONE 112720-122620</t>
  </si>
  <si>
    <t xml:space="preserve">1513998  </t>
  </si>
  <si>
    <t>88584</t>
  </si>
  <si>
    <t>AVANADE INC</t>
  </si>
  <si>
    <t>CONSULTING:AVANADE WILL P</t>
  </si>
  <si>
    <t xml:space="preserve">1513999  </t>
  </si>
  <si>
    <t>88625</t>
  </si>
  <si>
    <t>GLORIA CAMPOS</t>
  </si>
  <si>
    <t>DECEMBER MILEAGE</t>
  </si>
  <si>
    <t>NOVEMBER MILEAGE</t>
  </si>
  <si>
    <t xml:space="preserve">1514004  </t>
  </si>
  <si>
    <t>88084</t>
  </si>
  <si>
    <t>COMCAST HOLDINGS CORPORATION</t>
  </si>
  <si>
    <t>INTERNET CREDIT</t>
  </si>
  <si>
    <t>INTERNET 120120-12312</t>
  </si>
  <si>
    <t>SIP TRUNKSCREDIT</t>
  </si>
  <si>
    <t>SIP TRUNKS 120120-123</t>
  </si>
  <si>
    <t xml:space="preserve">1514005  </t>
  </si>
  <si>
    <t>88633</t>
  </si>
  <si>
    <t>REMI ZANETA DAVIS</t>
  </si>
  <si>
    <t xml:space="preserve">1514006  </t>
  </si>
  <si>
    <t>88634</t>
  </si>
  <si>
    <t>BROOKSIE L EDQUIST</t>
  </si>
  <si>
    <t xml:space="preserve">1514017  </t>
  </si>
  <si>
    <t>82248</t>
  </si>
  <si>
    <t>DEC 20 DENTAL INS</t>
  </si>
  <si>
    <t>DEC 20 DHMO INS</t>
  </si>
  <si>
    <t xml:space="preserve">1514018  </t>
  </si>
  <si>
    <t>88652</t>
  </si>
  <si>
    <t>NAVIGATE 360 LLC</t>
  </si>
  <si>
    <t>SAFE PLANS SUBSCRITIO</t>
  </si>
  <si>
    <t xml:space="preserve">1514020  </t>
  </si>
  <si>
    <t>88622</t>
  </si>
  <si>
    <t>TAMMY WOLFE PENA</t>
  </si>
  <si>
    <t xml:space="preserve">1514021  </t>
  </si>
  <si>
    <t>88630</t>
  </si>
  <si>
    <t>JAMIE ELIZABETH ROLL</t>
  </si>
  <si>
    <t xml:space="preserve">1514022  </t>
  </si>
  <si>
    <t>88642</t>
  </si>
  <si>
    <t>NALLELI SALAZAR</t>
  </si>
  <si>
    <t xml:space="preserve"> REIMB OVER PYMNTACP</t>
  </si>
  <si>
    <t xml:space="preserve">1514023  </t>
  </si>
  <si>
    <t>88624</t>
  </si>
  <si>
    <t>RACHEL CHRISTINE SMITH</t>
  </si>
  <si>
    <t xml:space="preserve">1514024  </t>
  </si>
  <si>
    <t>81820</t>
  </si>
  <si>
    <t>THE STANDARD LIFE INSURANCE</t>
  </si>
  <si>
    <t>DEC 20 DISAB PROG</t>
  </si>
  <si>
    <t xml:space="preserve">1514026  </t>
  </si>
  <si>
    <t>87696</t>
  </si>
  <si>
    <t>UNUM LIFE INSURANCE CO. OF AMERICA</t>
  </si>
  <si>
    <t>DEC 20 DENTAL PPO</t>
  </si>
  <si>
    <t xml:space="preserve">1514027  </t>
  </si>
  <si>
    <t>39630</t>
  </si>
  <si>
    <t>UNUM LIFE INSURANCE CO OF AMERICA</t>
  </si>
  <si>
    <t>DEC 20 LIFE INS COVER</t>
  </si>
  <si>
    <t>Page 6 of 43</t>
  </si>
  <si>
    <t xml:space="preserve">1514031  </t>
  </si>
  <si>
    <t>VERIZON 110820-120720</t>
  </si>
  <si>
    <t xml:space="preserve">1514033  </t>
  </si>
  <si>
    <t>88666</t>
  </si>
  <si>
    <t>RONESE J WILLS</t>
  </si>
  <si>
    <t xml:space="preserve">1514034  </t>
  </si>
  <si>
    <t>64250</t>
  </si>
  <si>
    <t>WORKERS ASSISTANCE PROGRAM</t>
  </si>
  <si>
    <t>DEC 20 EMP ASSISTANCW</t>
  </si>
  <si>
    <t xml:space="preserve">1514095  </t>
  </si>
  <si>
    <t>12/31/2020</t>
  </si>
  <si>
    <t xml:space="preserve">1514096  </t>
  </si>
  <si>
    <t xml:space="preserve">1514097  </t>
  </si>
  <si>
    <t xml:space="preserve">1514098  </t>
  </si>
  <si>
    <t>V1513548  void</t>
  </si>
  <si>
    <t>11/13/2020</t>
  </si>
  <si>
    <t>DIGITECH SOFTWARE MAINTEN</t>
  </si>
  <si>
    <t>Page 7 of 43</t>
  </si>
  <si>
    <t xml:space="preserve">V1513784  </t>
  </si>
  <si>
    <t>17320</t>
  </si>
  <si>
    <t>BUTLER BUSINESS PRODUCTS</t>
  </si>
  <si>
    <t>9286201 FEL PURIFIER, AIR</t>
  </si>
  <si>
    <t>9287201 FEL FILTER, LARGE</t>
  </si>
  <si>
    <t>LETTER SIZE COPY PAPER</t>
  </si>
  <si>
    <t xml:space="preserve">V1513786  </t>
  </si>
  <si>
    <t>82931</t>
  </si>
  <si>
    <t>VICTORIA CORTINAS</t>
  </si>
  <si>
    <t xml:space="preserve">V1513787  </t>
  </si>
  <si>
    <t>62916</t>
  </si>
  <si>
    <t>JOHN WEBER</t>
  </si>
  <si>
    <t>TEMPORARY SERVICES FOR BU</t>
  </si>
  <si>
    <t xml:space="preserve">V1513794  </t>
  </si>
  <si>
    <t>88310</t>
  </si>
  <si>
    <t>RIZWAN HUSSAIN</t>
  </si>
  <si>
    <t xml:space="preserve">V1513796  </t>
  </si>
  <si>
    <t>87975</t>
  </si>
  <si>
    <t>KARCZEWSKI BRADSHAW LLP</t>
  </si>
  <si>
    <t>OCT2020 LEGAL</t>
  </si>
  <si>
    <t>OCT 2020 LEGAL</t>
  </si>
  <si>
    <t xml:space="preserve">V1513909  </t>
  </si>
  <si>
    <t>87045</t>
  </si>
  <si>
    <t>ADERONKE OLUWATOBI AKINFENWA</t>
  </si>
  <si>
    <t xml:space="preserve">V1513910  </t>
  </si>
  <si>
    <t>10860</t>
  </si>
  <si>
    <t>LEAH MAE ANGELITO ALBA</t>
  </si>
  <si>
    <t xml:space="preserve">V1513911  </t>
  </si>
  <si>
    <t>86628</t>
  </si>
  <si>
    <t>DENISE ODELL ALFORD</t>
  </si>
  <si>
    <t xml:space="preserve">V1513912  </t>
  </si>
  <si>
    <t>80275</t>
  </si>
  <si>
    <t>TAYYABA Q ALI</t>
  </si>
  <si>
    <t xml:space="preserve">V1513913  </t>
  </si>
  <si>
    <t>88621</t>
  </si>
  <si>
    <t>EVA MIRANDA AURICH-MENDOZA</t>
  </si>
  <si>
    <t xml:space="preserve">V1513914  </t>
  </si>
  <si>
    <t>88118</t>
  </si>
  <si>
    <t>RITU DAS BALLA</t>
  </si>
  <si>
    <t xml:space="preserve">V1513915  </t>
  </si>
  <si>
    <t>15261</t>
  </si>
  <si>
    <t>STACY K BERKMAN</t>
  </si>
  <si>
    <t xml:space="preserve">V1513916  </t>
  </si>
  <si>
    <t>87430</t>
  </si>
  <si>
    <t>CRYSTAL LEIGH BEVERLY</t>
  </si>
  <si>
    <t xml:space="preserve">V1513917  </t>
  </si>
  <si>
    <t>85534</t>
  </si>
  <si>
    <t>CARLENE DENISE BEXLEY</t>
  </si>
  <si>
    <t xml:space="preserve">V1513918  </t>
  </si>
  <si>
    <t>15393</t>
  </si>
  <si>
    <t>PRAGNA K BHALARA</t>
  </si>
  <si>
    <t xml:space="preserve">V1513921  </t>
  </si>
  <si>
    <t>16778</t>
  </si>
  <si>
    <t>DEBRA LYNNE BROWN</t>
  </si>
  <si>
    <t xml:space="preserve">V1513922  </t>
  </si>
  <si>
    <t>88013</t>
  </si>
  <si>
    <t>ADELE MARIE KURT BRUNSON</t>
  </si>
  <si>
    <t>Page 8 of 43</t>
  </si>
  <si>
    <t xml:space="preserve">V1513926  </t>
  </si>
  <si>
    <t>AVERY READY INDEX - AVE11</t>
  </si>
  <si>
    <t>AVERY DURABLE VIEW 3 RING</t>
  </si>
  <si>
    <t>AMPAD OXFORD COLLEGE RULE</t>
  </si>
  <si>
    <t>CLOROX DISINFECTING COLLE</t>
  </si>
  <si>
    <t>PENDAFLEX PLASTIC DESKTOP</t>
  </si>
  <si>
    <t>HP 58X (CF258X) TONER CAR</t>
  </si>
  <si>
    <t>HP 2020 A (CF501A) TONER</t>
  </si>
  <si>
    <t>HP 202A (CF500A) TONER CA</t>
  </si>
  <si>
    <t>HP 202A (CF503A) TONER CA</t>
  </si>
  <si>
    <t>HP201A (CF402A) ORIGINAL</t>
  </si>
  <si>
    <t>HP201A (CF401A) ORIGINAL</t>
  </si>
  <si>
    <t>QUALITY PARK DAB-N-SEAL E</t>
  </si>
  <si>
    <t>POWER SHOT CAMERA DIGITAL</t>
  </si>
  <si>
    <t>STEM,CHENILLE,6MM ITEM: 9</t>
  </si>
  <si>
    <t>FASTENER,HK/LP,SS,5/8"DIA</t>
  </si>
  <si>
    <t>GLASS,SAFETY,YUKON,CLR IT</t>
  </si>
  <si>
    <t>KIT,BADGE,PVC,2UP,WE,25PK</t>
  </si>
  <si>
    <t>SUITCASE     ITEM: BBP LE</t>
  </si>
  <si>
    <t>TAPE MEASURE ITEM: BBP TA</t>
  </si>
  <si>
    <t>GLOW IN THE DARK</t>
  </si>
  <si>
    <t>300 PC ITEM: BBP PLASTICE</t>
  </si>
  <si>
    <t>MINI SOLO CUPS    ITEM: B</t>
  </si>
  <si>
    <t>80 PCS</t>
  </si>
  <si>
    <t>DRESS UP ACESSORIES</t>
  </si>
  <si>
    <t>TWINE ITEM: BBP BAKERSTWI</t>
  </si>
  <si>
    <t>GOJ365912CT  PURELL® SANI</t>
  </si>
  <si>
    <t>GOJ301212CT  PURELL® SANI</t>
  </si>
  <si>
    <t>GOJ962504  PURELL® SANITI</t>
  </si>
  <si>
    <t>ZEB44120   ZEBRA PEN JIMN</t>
  </si>
  <si>
    <t>ZEB44110   ZEBRA PEN JIMN</t>
  </si>
  <si>
    <t>ALL24325  ALLIANCE RUBBER</t>
  </si>
  <si>
    <t>ALL37546  ALLIANCE RUBBER</t>
  </si>
  <si>
    <t>ALL42549  ALLIANCE RUBBER</t>
  </si>
  <si>
    <t>ALL02004  ALLIANCE RUBBER</t>
  </si>
  <si>
    <t>MCS9673L  MEMPHIS NITRILE</t>
  </si>
  <si>
    <t>MCS9673XL  MEMPHIS NITRIL</t>
  </si>
  <si>
    <t>ACM14100  WESTCOTT TITANI</t>
  </si>
  <si>
    <t>MMM810K18CP  SCOTCH 3/4"W</t>
  </si>
  <si>
    <t>PIL84065  G2 RETRACTABLE</t>
  </si>
  <si>
    <t>PIL84066  G2 RETRACTABLE</t>
  </si>
  <si>
    <t>LYSOL LINEN DISINFECTANT</t>
  </si>
  <si>
    <t>LYSOL DISINFECTING WIPES</t>
  </si>
  <si>
    <t>SMEAD CLASSIFICATION FOLD</t>
  </si>
  <si>
    <t>FILE FOLDER AST #54461</t>
  </si>
  <si>
    <t>FILE FOLDER RCYC LTR BLK</t>
  </si>
  <si>
    <t>DOCUMENT SORTER CASE  #59</t>
  </si>
  <si>
    <t>INSPIRE LAMINATOR #170186</t>
  </si>
  <si>
    <t>3ML LTR POUCH 150/PK CLR</t>
  </si>
  <si>
    <t>3MIL LTR POUCH 100/PK  #5</t>
  </si>
  <si>
    <t>SEALING TAPE BX 48MMX50M,</t>
  </si>
  <si>
    <t>Page 9 of 43</t>
  </si>
  <si>
    <t>POST-IT NOTE PAPER  3X3 U</t>
  </si>
  <si>
    <t>BIG BAND RUBBERBAND 7X1/8</t>
  </si>
  <si>
    <t>FLOOR SIGN TENT BLK #5694</t>
  </si>
  <si>
    <t>LSR TONER HP507A 5.5K BLK</t>
  </si>
  <si>
    <t>LSR TONER HO507A, 6K CYAN</t>
  </si>
  <si>
    <t>LSR TONER HO507A 6K YEL</t>
  </si>
  <si>
    <t>LSR TONER HO507A 6K MAGEN</t>
  </si>
  <si>
    <t>CLJ TONER PRO MFP M180 BL</t>
  </si>
  <si>
    <t>CLJ TONER PRO MFP M180 CY</t>
  </si>
  <si>
    <t>CLJ TONER PRO MFP M180 YE</t>
  </si>
  <si>
    <t>#LSR HP TONER HP 126A TRI</t>
  </si>
  <si>
    <t>LSR TONER HP126AD BLK  #C</t>
  </si>
  <si>
    <t xml:space="preserve">V1513927  </t>
  </si>
  <si>
    <t>85170</t>
  </si>
  <si>
    <t>CYNTHIA L CLAXTON</t>
  </si>
  <si>
    <t xml:space="preserve">V1513929  </t>
  </si>
  <si>
    <t>86117</t>
  </si>
  <si>
    <t>TERESA DIANE DELAISLA</t>
  </si>
  <si>
    <t xml:space="preserve">V1513930  </t>
  </si>
  <si>
    <t>87738</t>
  </si>
  <si>
    <t>MACKENZIE SPOONTS DEMPSEY</t>
  </si>
  <si>
    <t xml:space="preserve">V1513931  </t>
  </si>
  <si>
    <t>88352</t>
  </si>
  <si>
    <t>KATHERINE ANN DOS SANTOS</t>
  </si>
  <si>
    <t xml:space="preserve">V1513932  </t>
  </si>
  <si>
    <t>87584</t>
  </si>
  <si>
    <t>KRISTEN TAYLOR EWING</t>
  </si>
  <si>
    <t xml:space="preserve">V1513935  </t>
  </si>
  <si>
    <t>81650</t>
  </si>
  <si>
    <t>LISA FELSKE</t>
  </si>
  <si>
    <t>SEPTEMBER MILEAGE</t>
  </si>
  <si>
    <t xml:space="preserve">V1513936  </t>
  </si>
  <si>
    <t>83350</t>
  </si>
  <si>
    <t>WRIGHT EXPRESS FINANCIAL SVC CORP</t>
  </si>
  <si>
    <t>EXXON GAS NOV 20</t>
  </si>
  <si>
    <t xml:space="preserve">V1513937  </t>
  </si>
  <si>
    <t>81839</t>
  </si>
  <si>
    <t>MICHELLE GANTER</t>
  </si>
  <si>
    <t xml:space="preserve">V1513939  </t>
  </si>
  <si>
    <t>84588</t>
  </si>
  <si>
    <t>SARA ELIZABETH GOEKE</t>
  </si>
  <si>
    <t xml:space="preserve">V1513940  </t>
  </si>
  <si>
    <t>87575</t>
  </si>
  <si>
    <t>ANALIEL NOQUEZ GONZALES</t>
  </si>
  <si>
    <t xml:space="preserve">V1513943  </t>
  </si>
  <si>
    <t>82107</t>
  </si>
  <si>
    <t>TAMMY HILLEGEIST</t>
  </si>
  <si>
    <t xml:space="preserve">V1513948  </t>
  </si>
  <si>
    <t>88356</t>
  </si>
  <si>
    <t>CAROLINE VOTH JOHNSTON</t>
  </si>
  <si>
    <t xml:space="preserve">V1513949  </t>
  </si>
  <si>
    <t>86488</t>
  </si>
  <si>
    <t>CHERINA LANAE PETE</t>
  </si>
  <si>
    <t xml:space="preserve">V1513951  </t>
  </si>
  <si>
    <t>35600</t>
  </si>
  <si>
    <t>CHARLOTTE MARIA JORDAN</t>
  </si>
  <si>
    <t xml:space="preserve">V1513953  </t>
  </si>
  <si>
    <t>85126</t>
  </si>
  <si>
    <t>MARLA LYNN SMITH KANAKIDIS</t>
  </si>
  <si>
    <t xml:space="preserve">V1513954  </t>
  </si>
  <si>
    <t>82315</t>
  </si>
  <si>
    <t>REBECCA RIKER NORTH</t>
  </si>
  <si>
    <t xml:space="preserve">V1513955  </t>
  </si>
  <si>
    <t>88348</t>
  </si>
  <si>
    <t>ALDONA JOLANTA KLINE</t>
  </si>
  <si>
    <t xml:space="preserve">V1513956  </t>
  </si>
  <si>
    <t>36435</t>
  </si>
  <si>
    <t>BRENNA G KOLLMORGEN</t>
  </si>
  <si>
    <t xml:space="preserve">V1513957  </t>
  </si>
  <si>
    <t>88632</t>
  </si>
  <si>
    <t>ALYSSA BRIANA KUHN</t>
  </si>
  <si>
    <t xml:space="preserve">V1513958  </t>
  </si>
  <si>
    <t>88645</t>
  </si>
  <si>
    <t>KRISTEN N KUMMER</t>
  </si>
  <si>
    <t>Page 10 of 43</t>
  </si>
  <si>
    <t xml:space="preserve">V1513960  </t>
  </si>
  <si>
    <t>88349</t>
  </si>
  <si>
    <t>ACSA MOSQUEDA LANGOT</t>
  </si>
  <si>
    <t xml:space="preserve">V1513961  </t>
  </si>
  <si>
    <t>85218</t>
  </si>
  <si>
    <t>JOHANNA LEPS DE JAGER</t>
  </si>
  <si>
    <t xml:space="preserve">V1513962  </t>
  </si>
  <si>
    <t>37855</t>
  </si>
  <si>
    <t>MARSHA A LEWIS</t>
  </si>
  <si>
    <t xml:space="preserve">V1513963  </t>
  </si>
  <si>
    <t>87844</t>
  </si>
  <si>
    <t>JAVIER LOPEZ</t>
  </si>
  <si>
    <t>DEVELOP TRAINING MATERIAL</t>
  </si>
  <si>
    <t xml:space="preserve">V1513965  </t>
  </si>
  <si>
    <t>86941</t>
  </si>
  <si>
    <t>JAMIE KANE MACDONALD</t>
  </si>
  <si>
    <t xml:space="preserve">V1513966  </t>
  </si>
  <si>
    <t>38955</t>
  </si>
  <si>
    <t>SANDRA A MACGREGOR</t>
  </si>
  <si>
    <t xml:space="preserve">V1513967  </t>
  </si>
  <si>
    <t>40553</t>
  </si>
  <si>
    <t>BEATRIZ M MENENDEZ</t>
  </si>
  <si>
    <t xml:space="preserve">V1513968  </t>
  </si>
  <si>
    <t>87837</t>
  </si>
  <si>
    <t>LORI A MESSINA</t>
  </si>
  <si>
    <t xml:space="preserve">V1513969  </t>
  </si>
  <si>
    <t>83476</t>
  </si>
  <si>
    <t>MONINA VICENCIO MORALES-ESTUART</t>
  </si>
  <si>
    <t xml:space="preserve">V1513971  </t>
  </si>
  <si>
    <t>85599</t>
  </si>
  <si>
    <t>PRASHANTHI NAIDU NADELLA</t>
  </si>
  <si>
    <t xml:space="preserve">V1513972  </t>
  </si>
  <si>
    <t>44026</t>
  </si>
  <si>
    <t>VICKI Y YOUNG NOLAN</t>
  </si>
  <si>
    <t xml:space="preserve">V1513973  </t>
  </si>
  <si>
    <t>85138</t>
  </si>
  <si>
    <t>BARBARA JEAN PARKER</t>
  </si>
  <si>
    <t xml:space="preserve">V1513975  </t>
  </si>
  <si>
    <t>46130</t>
  </si>
  <si>
    <t>ANN K PETTY</t>
  </si>
  <si>
    <t xml:space="preserve">V1513978  </t>
  </si>
  <si>
    <t>86997</t>
  </si>
  <si>
    <t>YI REN</t>
  </si>
  <si>
    <t xml:space="preserve">V1513979  </t>
  </si>
  <si>
    <t>84928</t>
  </si>
  <si>
    <t>ROSA MARIA MADRIGAL</t>
  </si>
  <si>
    <t>OCTOBER MILEAGE</t>
  </si>
  <si>
    <t xml:space="preserve">V1513980  </t>
  </si>
  <si>
    <t>84585</t>
  </si>
  <si>
    <t>SUSAN RUDOLPH SCHWAITZBERG</t>
  </si>
  <si>
    <t xml:space="preserve">V1513981  </t>
  </si>
  <si>
    <t>88161</t>
  </si>
  <si>
    <t>EMILY GRIMES SEEHAUSEN</t>
  </si>
  <si>
    <t xml:space="preserve">V1513982  </t>
  </si>
  <si>
    <t>87011</t>
  </si>
  <si>
    <t>JENNA RENEE SPILLARS</t>
  </si>
  <si>
    <t xml:space="preserve">V1513983  </t>
  </si>
  <si>
    <t>86174</t>
  </si>
  <si>
    <t>APPDDICTION STUDIO LLC</t>
  </si>
  <si>
    <t>ONGOING MAINTENANCE 2021-</t>
  </si>
  <si>
    <t>SOFTWARE ASSISTANCE CONTR</t>
  </si>
  <si>
    <t xml:space="preserve">V1513984  </t>
  </si>
  <si>
    <t>60679</t>
  </si>
  <si>
    <t>MARY JANE TROTTER</t>
  </si>
  <si>
    <t xml:space="preserve">V1513985  </t>
  </si>
  <si>
    <t>60707</t>
  </si>
  <si>
    <t>DENICE FEGETTE TUCKER</t>
  </si>
  <si>
    <t xml:space="preserve">V1513986  </t>
  </si>
  <si>
    <t>88493</t>
  </si>
  <si>
    <t>YUNUS S UNIA</t>
  </si>
  <si>
    <t xml:space="preserve">V1513987  </t>
  </si>
  <si>
    <t>87979</t>
  </si>
  <si>
    <t>JESSICA MARIE BERMEA</t>
  </si>
  <si>
    <t>POSTAGE</t>
  </si>
  <si>
    <t xml:space="preserve">V1513989  </t>
  </si>
  <si>
    <t>82607</t>
  </si>
  <si>
    <t>VALARIE D WELTON</t>
  </si>
  <si>
    <t>Page 11 of 43</t>
  </si>
  <si>
    <t xml:space="preserve">V1513990  </t>
  </si>
  <si>
    <t>86938</t>
  </si>
  <si>
    <t>MARY ELLEN WENZEL</t>
  </si>
  <si>
    <t xml:space="preserve">V1514035  </t>
  </si>
  <si>
    <t>11485</t>
  </si>
  <si>
    <t>PEPI CORPORATION</t>
  </si>
  <si>
    <t>BUSINESS MEETING MEAL</t>
  </si>
  <si>
    <t xml:space="preserve">V1514036  </t>
  </si>
  <si>
    <t>86538</t>
  </si>
  <si>
    <t>PAMELA MARIE RHODES</t>
  </si>
  <si>
    <t xml:space="preserve">V1514037  </t>
  </si>
  <si>
    <t>52395</t>
  </si>
  <si>
    <t>KATHRYN A BAKER</t>
  </si>
  <si>
    <t xml:space="preserve">V1514038  </t>
  </si>
  <si>
    <t>14485</t>
  </si>
  <si>
    <t>THELMA J BANKS</t>
  </si>
  <si>
    <t xml:space="preserve">V1514041  </t>
  </si>
  <si>
    <t>16438</t>
  </si>
  <si>
    <t>MONICA M BRALLIER</t>
  </si>
  <si>
    <t xml:space="preserve">V1514044  </t>
  </si>
  <si>
    <t>85125</t>
  </si>
  <si>
    <t>JANINE WALLACE CALMES</t>
  </si>
  <si>
    <t xml:space="preserve">V1514045  </t>
  </si>
  <si>
    <t>20203</t>
  </si>
  <si>
    <t>AMY LINN COLLINS</t>
  </si>
  <si>
    <t xml:space="preserve">V1514046  </t>
  </si>
  <si>
    <t>88015</t>
  </si>
  <si>
    <t>DAWN MARIE COMEAUX</t>
  </si>
  <si>
    <t xml:space="preserve">V1514047  </t>
  </si>
  <si>
    <t>20955</t>
  </si>
  <si>
    <t>NORA A CONTRERAS</t>
  </si>
  <si>
    <t>REIMB 1-2 PT LIC AND</t>
  </si>
  <si>
    <t xml:space="preserve">V1514048  </t>
  </si>
  <si>
    <t>88626</t>
  </si>
  <si>
    <t>KALENN LEIGH CRANE</t>
  </si>
  <si>
    <t xml:space="preserve">V1514049  </t>
  </si>
  <si>
    <t>86523</t>
  </si>
  <si>
    <t>ANNE M DOUBEK</t>
  </si>
  <si>
    <t xml:space="preserve">V1514050  </t>
  </si>
  <si>
    <t>53023</t>
  </si>
  <si>
    <t>JACQUELINE ALISON DOWELL</t>
  </si>
  <si>
    <t xml:space="preserve">V1514052  </t>
  </si>
  <si>
    <t>84589</t>
  </si>
  <si>
    <t>HEATHER MARIE FAUNCE-ESTAY</t>
  </si>
  <si>
    <t xml:space="preserve">V1514053  </t>
  </si>
  <si>
    <t xml:space="preserve">V1514054  </t>
  </si>
  <si>
    <t>87411</t>
  </si>
  <si>
    <t>ROBIN M GLENEWINKEL</t>
  </si>
  <si>
    <t xml:space="preserve">V1514055  </t>
  </si>
  <si>
    <t>88020</t>
  </si>
  <si>
    <t>CATHERINE ANITA GRAVES</t>
  </si>
  <si>
    <t xml:space="preserve">V1514056  </t>
  </si>
  <si>
    <t>88019</t>
  </si>
  <si>
    <t>CYNTHIA ANN GUNN</t>
  </si>
  <si>
    <t xml:space="preserve">V1514057  </t>
  </si>
  <si>
    <t>29490</t>
  </si>
  <si>
    <t>LISA M HALL</t>
  </si>
  <si>
    <t xml:space="preserve">V1514058  </t>
  </si>
  <si>
    <t>88018</t>
  </si>
  <si>
    <t>ASHLEY NICOLE SCOTT</t>
  </si>
  <si>
    <t xml:space="preserve">V1514061  </t>
  </si>
  <si>
    <t>84584</t>
  </si>
  <si>
    <t>HOLLY LYNN SHAFER</t>
  </si>
  <si>
    <t xml:space="preserve">V1514062  </t>
  </si>
  <si>
    <t>31388</t>
  </si>
  <si>
    <t>SUE A SCAMARDO HILL</t>
  </si>
  <si>
    <t>Page 12 of 43</t>
  </si>
  <si>
    <t xml:space="preserve">V1514063  </t>
  </si>
  <si>
    <t>84421</t>
  </si>
  <si>
    <t>HOT SHOT DELIVERY INC</t>
  </si>
  <si>
    <t xml:space="preserve">V1514065  </t>
  </si>
  <si>
    <t>88012</t>
  </si>
  <si>
    <t>MEGAN PATRICIA JOSEPH</t>
  </si>
  <si>
    <t xml:space="preserve">V1514066  </t>
  </si>
  <si>
    <t xml:space="preserve">V1514068  </t>
  </si>
  <si>
    <t>86222</t>
  </si>
  <si>
    <t>ROBIN DIANE-RILLA KRONENBERGER</t>
  </si>
  <si>
    <t xml:space="preserve">V1514071  </t>
  </si>
  <si>
    <t>82661</t>
  </si>
  <si>
    <t>DEBORAH MATTHEWS</t>
  </si>
  <si>
    <t xml:space="preserve">V1514072  </t>
  </si>
  <si>
    <t>86936</t>
  </si>
  <si>
    <t>SUSANNE MARIE MINKS</t>
  </si>
  <si>
    <t xml:space="preserve">V1514073  </t>
  </si>
  <si>
    <t>82231</t>
  </si>
  <si>
    <t>ERIKA GREMILLION-NEAL</t>
  </si>
  <si>
    <t xml:space="preserve">V1514074  </t>
  </si>
  <si>
    <t>87578</t>
  </si>
  <si>
    <t>RUTH SAMANTHA OBNAMIA</t>
  </si>
  <si>
    <t xml:space="preserve">V1514075  </t>
  </si>
  <si>
    <t>88350</t>
  </si>
  <si>
    <t>ANNALISA DERILO PABLO</t>
  </si>
  <si>
    <t xml:space="preserve">V1514077  </t>
  </si>
  <si>
    <t>88333</t>
  </si>
  <si>
    <t>JULIE CHRISTINE PLOETNER</t>
  </si>
  <si>
    <t xml:space="preserve">V1514078  </t>
  </si>
  <si>
    <t>35197</t>
  </si>
  <si>
    <t>JENNIFER JONES RAMOS</t>
  </si>
  <si>
    <t xml:space="preserve">V1514079  </t>
  </si>
  <si>
    <t>86525</t>
  </si>
  <si>
    <t>CYRELLE FERN GARDNER</t>
  </si>
  <si>
    <t xml:space="preserve">V1514081  </t>
  </si>
  <si>
    <t>85775</t>
  </si>
  <si>
    <t>TAMARA FAYE SNOW</t>
  </si>
  <si>
    <t xml:space="preserve">V1514082  </t>
  </si>
  <si>
    <t>83419</t>
  </si>
  <si>
    <t>MARY A SNYDER</t>
  </si>
  <si>
    <t xml:space="preserve">V1514083  </t>
  </si>
  <si>
    <t>84623</t>
  </si>
  <si>
    <t>SOA FIN1ST</t>
  </si>
  <si>
    <t>SEPT 1, 2020 - DEC 31, 20</t>
  </si>
  <si>
    <t xml:space="preserve">V1514085  </t>
  </si>
  <si>
    <t>88627</t>
  </si>
  <si>
    <t>LINDSAY MINGLE TAMEZ</t>
  </si>
  <si>
    <t xml:space="preserve">V1514086  </t>
  </si>
  <si>
    <t>85562</t>
  </si>
  <si>
    <t>MEREDITH E ANDERSON</t>
  </si>
  <si>
    <t xml:space="preserve">V1514087  </t>
  </si>
  <si>
    <t>87749</t>
  </si>
  <si>
    <t>LAKEN MARIE WALKER</t>
  </si>
  <si>
    <t xml:space="preserve">V1514088  </t>
  </si>
  <si>
    <t>83984</t>
  </si>
  <si>
    <t>MARY F WEISENBURGER</t>
  </si>
  <si>
    <t xml:space="preserve">V1514089  </t>
  </si>
  <si>
    <t>64730</t>
  </si>
  <si>
    <t>KARLA J YIELDING</t>
  </si>
  <si>
    <r>
      <t xml:space="preserve">Number of checks in fund 1991 - GENERAL FUND: </t>
    </r>
    <r>
      <rPr>
        <b/>
        <sz val="10"/>
        <color indexed="8"/>
        <rFont val="Arial"/>
        <charset val="1"/>
      </rPr>
      <t>174</t>
    </r>
  </si>
  <si>
    <t xml:space="preserve">Amount total: </t>
  </si>
  <si>
    <t xml:space="preserve">Fund: 2051 - HEAD START  </t>
  </si>
  <si>
    <t xml:space="preserve">1514090  </t>
  </si>
  <si>
    <t>12/21/2020</t>
  </si>
  <si>
    <t>MONTHLY RENTAL FEE</t>
  </si>
  <si>
    <t>Page 13 of 43</t>
  </si>
  <si>
    <t xml:space="preserve">1514091  </t>
  </si>
  <si>
    <t>32920</t>
  </si>
  <si>
    <t>CITY OF HOUSTON HEALTH DEPARTMENT</t>
  </si>
  <si>
    <t>MONTHLY RENTAL FEE OPEN</t>
  </si>
  <si>
    <t>MONTHLY RENTAL FEE FIFTH</t>
  </si>
  <si>
    <t xml:space="preserve">1514092  </t>
  </si>
  <si>
    <t>83870</t>
  </si>
  <si>
    <t>KQC INVESTORS, LLC</t>
  </si>
  <si>
    <t>BAYTOWN HS/EHS LEASE PAYM</t>
  </si>
  <si>
    <t>MONTHLY RENTAL FEE CHANNE</t>
  </si>
  <si>
    <t xml:space="preserve">V1514093  </t>
  </si>
  <si>
    <t>85146</t>
  </si>
  <si>
    <t>JOURNEY OF FAITH UNITED METHODIST</t>
  </si>
  <si>
    <t>MONTHLY RENTAL FEE  OPEN</t>
  </si>
  <si>
    <t xml:space="preserve">V1514094  </t>
  </si>
  <si>
    <t>64845</t>
  </si>
  <si>
    <t>ZIEBEN FOUNDATION PROPERTIES</t>
  </si>
  <si>
    <r>
      <t xml:space="preserve">Number of checks in fund 2051 - HEAD START: </t>
    </r>
    <r>
      <rPr>
        <b/>
        <sz val="10"/>
        <color indexed="8"/>
        <rFont val="Arial"/>
        <charset val="1"/>
      </rPr>
      <t>5</t>
    </r>
  </si>
  <si>
    <t xml:space="preserve">Fund: 2070 - HEAD START DISASTER ASSIS  </t>
  </si>
  <si>
    <t xml:space="preserve">1513747  </t>
  </si>
  <si>
    <t>12/03/2020</t>
  </si>
  <si>
    <t>88680</t>
  </si>
  <si>
    <t>OLD REPUBLIC NATIONAL TITLE</t>
  </si>
  <si>
    <t>EARNEST MONEY P.LAND</t>
  </si>
  <si>
    <t xml:space="preserve">1513748  </t>
  </si>
  <si>
    <t xml:space="preserve">1513775  </t>
  </si>
  <si>
    <t>WIRELESS 102320112220</t>
  </si>
  <si>
    <t xml:space="preserve">1513815  </t>
  </si>
  <si>
    <t>88600</t>
  </si>
  <si>
    <t>BARLETTA &amp; ASSOCIATES INC</t>
  </si>
  <si>
    <t>APPRAISAL BID FOR AN APPR</t>
  </si>
  <si>
    <t xml:space="preserve">1513843  </t>
  </si>
  <si>
    <t>88569</t>
  </si>
  <si>
    <t>GRADIENT GROUP LLC</t>
  </si>
  <si>
    <t>PROFESSIONAL SERVICES PRE</t>
  </si>
  <si>
    <r>
      <t xml:space="preserve">Number of checks in fund 2070 - HEAD START DISASTER ASSIS: </t>
    </r>
    <r>
      <rPr>
        <b/>
        <sz val="10"/>
        <color indexed="8"/>
        <rFont val="Arial"/>
        <charset val="1"/>
      </rPr>
      <t>5</t>
    </r>
  </si>
  <si>
    <t xml:space="preserve">Fund: 2081 - EDUCATORS &amp; FAMILIES ENGL  </t>
  </si>
  <si>
    <t xml:space="preserve">1513995  </t>
  </si>
  <si>
    <t>88641</t>
  </si>
  <si>
    <t>CAMILO REYES ANDRADE</t>
  </si>
  <si>
    <t>PARTIAL ACP PROGRAM F</t>
  </si>
  <si>
    <t xml:space="preserve">1514016  </t>
  </si>
  <si>
    <t>88678</t>
  </si>
  <si>
    <t>HEATHER MCNEIL</t>
  </si>
  <si>
    <t>PARTIAL ACP PROGRAMFF</t>
  </si>
  <si>
    <t xml:space="preserve">1514028  </t>
  </si>
  <si>
    <t>88643</t>
  </si>
  <si>
    <t>TANYA ANN VAUGHAN</t>
  </si>
  <si>
    <t xml:space="preserve">1514029  </t>
  </si>
  <si>
    <t>88681</t>
  </si>
  <si>
    <t>ANGIE VAZQUEZ RODRIGUEZ</t>
  </si>
  <si>
    <r>
      <t xml:space="preserve">Number of checks in fund 2081 - EDUCATORS &amp; FAMILIES ENGL: </t>
    </r>
    <r>
      <rPr>
        <b/>
        <sz val="10"/>
        <color indexed="8"/>
        <rFont val="Arial"/>
        <charset val="1"/>
      </rPr>
      <t>5</t>
    </r>
  </si>
  <si>
    <t xml:space="preserve">Fund: 2101 - STOP SCHOOL VIOLENCE GRNT  </t>
  </si>
  <si>
    <t xml:space="preserve">1513754  </t>
  </si>
  <si>
    <t>88649</t>
  </si>
  <si>
    <t>CAB PUBLISHING COMPANY LLC</t>
  </si>
  <si>
    <t>SPEAKER FOR SAFETY FORUM</t>
  </si>
  <si>
    <t xml:space="preserve">1513861  </t>
  </si>
  <si>
    <t>88650</t>
  </si>
  <si>
    <t>I LOVE U GUYS FOUNDATION</t>
  </si>
  <si>
    <t xml:space="preserve">V1513946  </t>
  </si>
  <si>
    <t>86147</t>
  </si>
  <si>
    <t>JEFFERY P MCGOWEN</t>
  </si>
  <si>
    <t>SPEAKER FEE FOR THREAT AS</t>
  </si>
  <si>
    <t>Page 14 of 43</t>
  </si>
  <si>
    <t xml:space="preserve">V1514043  </t>
  </si>
  <si>
    <t>88282</t>
  </si>
  <si>
    <t>DENNIS LENORE CALLOWAY</t>
  </si>
  <si>
    <r>
      <t xml:space="preserve">Number of checks in fund 2101 - STOP SCHOOL VIOLENCE GRNT: </t>
    </r>
    <r>
      <rPr>
        <b/>
        <sz val="10"/>
        <color indexed="8"/>
        <rFont val="Arial"/>
        <charset val="1"/>
      </rPr>
      <t>4</t>
    </r>
  </si>
  <si>
    <t xml:space="preserve">Fund: 2151 - EARLY HEADSTART OPERATION  </t>
  </si>
  <si>
    <t xml:space="preserve">1513753  </t>
  </si>
  <si>
    <t>14892</t>
  </si>
  <si>
    <t>CITY OF BAYTOWN</t>
  </si>
  <si>
    <t>WATER READ 11/02</t>
  </si>
  <si>
    <t xml:space="preserve">1513779  </t>
  </si>
  <si>
    <t>62751</t>
  </si>
  <si>
    <t>WASTE MANAGEMENT</t>
  </si>
  <si>
    <t>MONTHLY WASTE DEC20</t>
  </si>
  <si>
    <t xml:space="preserve">1514001  </t>
  </si>
  <si>
    <t>18491</t>
  </si>
  <si>
    <t>CENTERPOINT ENERGY</t>
  </si>
  <si>
    <t>GAS 103020120320</t>
  </si>
  <si>
    <t xml:space="preserve">1514025  </t>
  </si>
  <si>
    <t>88303</t>
  </si>
  <si>
    <t>VISTRA PREFERRED INC</t>
  </si>
  <si>
    <t>ELECTRIC 093020102820</t>
  </si>
  <si>
    <t>EHS MONTHLY RENTAL FEE</t>
  </si>
  <si>
    <t xml:space="preserve">V1513783  </t>
  </si>
  <si>
    <t>16155</t>
  </si>
  <si>
    <t>MILK PRODUCTS LLC</t>
  </si>
  <si>
    <t>STUDENT MEALS</t>
  </si>
  <si>
    <t xml:space="preserve">V1513785  </t>
  </si>
  <si>
    <t>87181</t>
  </si>
  <si>
    <t>FELLOWSHIP OF PURPOSE EARLY CHILDHO</t>
  </si>
  <si>
    <t>INVOICES FOR CHILD CARE S</t>
  </si>
  <si>
    <t xml:space="preserve">V1513792  </t>
  </si>
  <si>
    <t>86933</t>
  </si>
  <si>
    <t>HARDIES FRUIT &amp; VEGETABLE CO</t>
  </si>
  <si>
    <t>STUDENT MEALS OPEN PURCHA</t>
  </si>
  <si>
    <t xml:space="preserve">V1513797  </t>
  </si>
  <si>
    <t>87246</t>
  </si>
  <si>
    <t>DESKOT LLC</t>
  </si>
  <si>
    <t>CHILD CARE PARTNER INVOIC</t>
  </si>
  <si>
    <t xml:space="preserve">V1513798  </t>
  </si>
  <si>
    <t>86944</t>
  </si>
  <si>
    <t>LABATT INSTITUTIONAL SUPPLY COMPANY</t>
  </si>
  <si>
    <t>EHS BAYTOWN STUDENT MEALS</t>
  </si>
  <si>
    <t xml:space="preserve">V1513919  </t>
  </si>
  <si>
    <t xml:space="preserve">V1513942  </t>
  </si>
  <si>
    <t xml:space="preserve">V1513947  </t>
  </si>
  <si>
    <t>86996</t>
  </si>
  <si>
    <t>JOHN G JONES LEARNING CENTER</t>
  </si>
  <si>
    <t>TO PAY CHILD CARE PARTNER</t>
  </si>
  <si>
    <t xml:space="preserve">V1513959  </t>
  </si>
  <si>
    <t xml:space="preserve">V1513977  </t>
  </si>
  <si>
    <t>47923</t>
  </si>
  <si>
    <t>QSS, L.C</t>
  </si>
  <si>
    <t>MONTHLY MONITORING AND MA</t>
  </si>
  <si>
    <t xml:space="preserve">V1514040  </t>
  </si>
  <si>
    <t xml:space="preserve">V1514060  </t>
  </si>
  <si>
    <t>Page 15 of 43</t>
  </si>
  <si>
    <t xml:space="preserve">V1514064  </t>
  </si>
  <si>
    <t xml:space="preserve">V1514067  </t>
  </si>
  <si>
    <t xml:space="preserve">V1514070  </t>
  </si>
  <si>
    <r>
      <t xml:space="preserve">Number of checks in fund 2151 - EARLY HEADSTART OPERATION: </t>
    </r>
    <r>
      <rPr>
        <b/>
        <sz val="10"/>
        <color indexed="8"/>
        <rFont val="Arial"/>
        <charset val="1"/>
      </rPr>
      <t>21</t>
    </r>
  </si>
  <si>
    <t xml:space="preserve">Fund: 2161 - EARLY HEADSTART T&amp;TA  </t>
  </si>
  <si>
    <t xml:space="preserve">1513847  </t>
  </si>
  <si>
    <t>29505</t>
  </si>
  <si>
    <t>HALLMARK OFFICE PRODUCTS INC</t>
  </si>
  <si>
    <t>4 OZ BTL GEL HAND SANITIZ</t>
  </si>
  <si>
    <t xml:space="preserve">1513868  </t>
  </si>
  <si>
    <t>37570</t>
  </si>
  <si>
    <t>LEE COLLEGE</t>
  </si>
  <si>
    <t>REGISTRATION PAYMENT FOR</t>
  </si>
  <si>
    <t xml:space="preserve">1514003  </t>
  </si>
  <si>
    <t>80343</t>
  </si>
  <si>
    <t>COLLABORATIVE FOR CHILDREN</t>
  </si>
  <si>
    <t>SERIES OF TRAININGS FOR E</t>
  </si>
  <si>
    <t>CUSTOM MASKS #P7-MSUB5050</t>
  </si>
  <si>
    <t>SETUP CHARGE</t>
  </si>
  <si>
    <r>
      <t xml:space="preserve">Number of checks in fund 2161 - EARLY HEADSTART T&amp;TA: </t>
    </r>
    <r>
      <rPr>
        <b/>
        <sz val="10"/>
        <color indexed="8"/>
        <rFont val="Arial"/>
        <charset val="1"/>
      </rPr>
      <t>4</t>
    </r>
  </si>
  <si>
    <t xml:space="preserve">Fund: 2301 - FEDERAL ADULT ED REGULAR  </t>
  </si>
  <si>
    <t xml:space="preserve">1513817  </t>
  </si>
  <si>
    <t>86349</t>
  </si>
  <si>
    <t>BURLINGTON ENGLISH INC.</t>
  </si>
  <si>
    <t>BURLINGTON ENGLISH ONLINE</t>
  </si>
  <si>
    <t xml:space="preserve">1513883  </t>
  </si>
  <si>
    <t>86862</t>
  </si>
  <si>
    <t>PS LIGHTWAVE INC</t>
  </si>
  <si>
    <t>NOV 20 THERNET CHARG</t>
  </si>
  <si>
    <t>DEC 20 THERNET CHARG</t>
  </si>
  <si>
    <t>NOV 20 LEASE FEE</t>
  </si>
  <si>
    <t xml:space="preserve">1514000  </t>
  </si>
  <si>
    <t>STAR TECH.COM DISPLAYPORT</t>
  </si>
  <si>
    <t xml:space="preserve">1514007  </t>
  </si>
  <si>
    <t>88218</t>
  </si>
  <si>
    <t>DEANS STAFFING SOLUTIONS INC</t>
  </si>
  <si>
    <t>MAT VIRTUAL CLASSES</t>
  </si>
  <si>
    <t xml:space="preserve">1514009  </t>
  </si>
  <si>
    <t>87470</t>
  </si>
  <si>
    <t>FRONTIER SOUTHWEST INCORPORATED</t>
  </si>
  <si>
    <t xml:space="preserve">1514010  </t>
  </si>
  <si>
    <t>85464</t>
  </si>
  <si>
    <t>E LEARN INC</t>
  </si>
  <si>
    <t>GED TESTING SERVICE OFFIC</t>
  </si>
  <si>
    <t xml:space="preserve">V1513938  </t>
  </si>
  <si>
    <t>87517</t>
  </si>
  <si>
    <t>BIANCA YADHIRA GARCIA</t>
  </si>
  <si>
    <t>Page 16 of 43</t>
  </si>
  <si>
    <t xml:space="preserve">V1514080  </t>
  </si>
  <si>
    <t>80027</t>
  </si>
  <si>
    <t>VIRGINIA M SANCHEZ</t>
  </si>
  <si>
    <r>
      <t xml:space="preserve">Number of checks in fund 2301 - FEDERAL ADULT ED REGULAR: </t>
    </r>
    <r>
      <rPr>
        <b/>
        <sz val="10"/>
        <color indexed="8"/>
        <rFont val="Arial"/>
        <charset val="1"/>
      </rPr>
      <t>11</t>
    </r>
  </si>
  <si>
    <t xml:space="preserve">Fund: 2670 - FED 21ST CENTURY CYC 9  </t>
  </si>
  <si>
    <t xml:space="preserve">1513749  </t>
  </si>
  <si>
    <t>86913</t>
  </si>
  <si>
    <t>5 STAR ACADEMY</t>
  </si>
  <si>
    <t>CONTRACT SERVICES</t>
  </si>
  <si>
    <t xml:space="preserve">1513802  </t>
  </si>
  <si>
    <t xml:space="preserve">1513887  </t>
  </si>
  <si>
    <t>88308</t>
  </si>
  <si>
    <t>SJ VISUAL ARTS PRODUCTION</t>
  </si>
  <si>
    <t>KENSINGTON PRO FIT ERGO W</t>
  </si>
  <si>
    <t>REDIFORM NOTEPRO TWIN-WIR</t>
  </si>
  <si>
    <t>PENTEL TWIST-ERASE III ME</t>
  </si>
  <si>
    <t>PRISMACOLOR MAGIC RUB</t>
  </si>
  <si>
    <t>FIVE STAR WIREBOUND BLACK</t>
  </si>
  <si>
    <t>SAMSILL STERLING ZIPPER P</t>
  </si>
  <si>
    <t>OIC CLIPBOARD STORAGE BOX</t>
  </si>
  <si>
    <t>VERBATIM 128GB PINSTRIPE</t>
  </si>
  <si>
    <t>AT-A-GLANCE CLASSIC MONTH</t>
  </si>
  <si>
    <t>SHARPIE ACCENT HIGHLIGHTE</t>
  </si>
  <si>
    <t>LOGITECH MK320 2.4 GHZ WI</t>
  </si>
  <si>
    <t>LORELL SMART DEVICE SLOT/</t>
  </si>
  <si>
    <t>AT-A-GLANCE VIENNA WEEKLY</t>
  </si>
  <si>
    <t>PENTEL ENERGEL PEARL RETR</t>
  </si>
  <si>
    <t>PENTEL ENERGEL DELUXE LIQ</t>
  </si>
  <si>
    <t>BUSINESS SOURCE POWER DUS</t>
  </si>
  <si>
    <t>POST-IT 1/2" FLAGS IN BRI</t>
  </si>
  <si>
    <t>POST-IT FLAGS-2</t>
  </si>
  <si>
    <t>SHARPIE CLEAR VIEW HIGHLI</t>
  </si>
  <si>
    <t>TRIPP LITE 4-PORT PORTABL</t>
  </si>
  <si>
    <t>BOSTITCH PROFESSIONAL MAG</t>
  </si>
  <si>
    <t>LORELL MESH BOOKENDS-BLAC</t>
  </si>
  <si>
    <t>PILOT G2 8-PACK BOLD GEL</t>
  </si>
  <si>
    <t>PILOT G2 RETRACTABLE GEL</t>
  </si>
  <si>
    <t>POST-IT SUPER STICKY NOTE</t>
  </si>
  <si>
    <t>POST-IT SUPER STICKY LINE</t>
  </si>
  <si>
    <r>
      <t xml:space="preserve">Number of checks in fund 2670 - FED 21ST CENTURY CYC 9: </t>
    </r>
    <r>
      <rPr>
        <b/>
        <sz val="10"/>
        <color indexed="8"/>
        <rFont val="Arial"/>
        <charset val="1"/>
      </rPr>
      <t>4</t>
    </r>
  </si>
  <si>
    <t xml:space="preserve">Fund: 2681 - FED 21ST CENTURY CYCLE 10  </t>
  </si>
  <si>
    <r>
      <t xml:space="preserve">Number of checks in fund 2681 - FED 21ST CENTURY CYCLE 10: </t>
    </r>
    <r>
      <rPr>
        <b/>
        <sz val="10"/>
        <color indexed="8"/>
        <rFont val="Arial"/>
        <charset val="1"/>
      </rPr>
      <t>1</t>
    </r>
  </si>
  <si>
    <t xml:space="preserve">Fund: 2880 - FED-AFTER SCHOOL PTNRSHIP  </t>
  </si>
  <si>
    <t xml:space="preserve">1513806  </t>
  </si>
  <si>
    <t>87816</t>
  </si>
  <si>
    <t>ALLIANCE FINANCIAL MINISTRIES INC</t>
  </si>
  <si>
    <t>SELECT SERVICES PROGRAM –</t>
  </si>
  <si>
    <t>Page 17 of 43</t>
  </si>
  <si>
    <t xml:space="preserve">1513866  </t>
  </si>
  <si>
    <t>36910</t>
  </si>
  <si>
    <t>LAKESHORE LEARNING MATERIALS</t>
  </si>
  <si>
    <t>RA510X</t>
  </si>
  <si>
    <t>LL985</t>
  </si>
  <si>
    <t xml:space="preserve">1513869  </t>
  </si>
  <si>
    <t>87137</t>
  </si>
  <si>
    <t>LITTLE SCIENTIST INC</t>
  </si>
  <si>
    <t>SELECT SERVICE PROGRAM -</t>
  </si>
  <si>
    <t xml:space="preserve">1513870  </t>
  </si>
  <si>
    <t>87610</t>
  </si>
  <si>
    <t>MATH-A-MATICS TUTORING, LLC</t>
  </si>
  <si>
    <t xml:space="preserve">1513885  </t>
  </si>
  <si>
    <t>50480</t>
  </si>
  <si>
    <t>S &amp; S WORLDWIDE INC</t>
  </si>
  <si>
    <t>S&amp;S WORLDWIDE ELECTRICINF</t>
  </si>
  <si>
    <t>S&amp;S WORLDWIDE 100INFLATIO</t>
  </si>
  <si>
    <t>S&amp;S WORLDWIDE SUPER TUMBL</t>
  </si>
  <si>
    <t>JUMBO CHESS SET</t>
  </si>
  <si>
    <t>WILSON EVOLUTION BASKETBA</t>
  </si>
  <si>
    <t>BLACK EASTON PORTABLE BAT</t>
  </si>
  <si>
    <t>WILSON MVP FOOTBALL JR SZ</t>
  </si>
  <si>
    <t>WILSON NFL ALL PRO FOOTBA</t>
  </si>
  <si>
    <t>S&amp;S WORLDWIDE ARBITER PEA</t>
  </si>
  <si>
    <t>WHITE PACON POSTER BOARD</t>
  </si>
  <si>
    <t>UNITED WIRE &amp; CABLE EXTEN</t>
  </si>
  <si>
    <t>ASSORTED SPECTRUM POLY CO</t>
  </si>
  <si>
    <t>FRANKLIN SPYDER PONG GAME</t>
  </si>
  <si>
    <t>BLUE SOFT FLOOR ROCKER</t>
  </si>
  <si>
    <t>BLUE WHITE S&amp;S WORLDWIDE</t>
  </si>
  <si>
    <t>SURFACE PRO PEN</t>
  </si>
  <si>
    <r>
      <t xml:space="preserve">Number of checks in fund 2880 - FED-AFTER SCHOOL PTNRSHIP: </t>
    </r>
    <r>
      <rPr>
        <b/>
        <sz val="10"/>
        <color indexed="8"/>
        <rFont val="Arial"/>
        <charset val="1"/>
      </rPr>
      <t>6</t>
    </r>
  </si>
  <si>
    <t xml:space="preserve">Fund: 2881 - FED-AFTER SCHOOL PTNRSHIP  </t>
  </si>
  <si>
    <t xml:space="preserve">1513758  </t>
  </si>
  <si>
    <t>86980</t>
  </si>
  <si>
    <t>CYPHERWORX INC</t>
  </si>
  <si>
    <t>250 ADDITIONAL USERS</t>
  </si>
  <si>
    <t xml:space="preserve">1513762  </t>
  </si>
  <si>
    <t>88478</t>
  </si>
  <si>
    <t>GROW MINDS CONSULTING LLC</t>
  </si>
  <si>
    <t>VIRTUAL WORKSHOP</t>
  </si>
  <si>
    <t xml:space="preserve">1513837  </t>
  </si>
  <si>
    <t>23615</t>
  </si>
  <si>
    <t>FOTOFEST INC</t>
  </si>
  <si>
    <t xml:space="preserve">V1513908  </t>
  </si>
  <si>
    <t>84906</t>
  </si>
  <si>
    <t>HARVEY JOSEPH PANEITZ</t>
  </si>
  <si>
    <t>PARTICIPATE IN ALL THE EC</t>
  </si>
  <si>
    <t>Page 18 of 43</t>
  </si>
  <si>
    <t>BROTHER PTOUCH TZE 3/4" L</t>
  </si>
  <si>
    <t>DBEST QUIK CART</t>
  </si>
  <si>
    <t>TREND MULTIPLICATION BING</t>
  </si>
  <si>
    <t>CREATIVITY STREET TUB OF</t>
  </si>
  <si>
    <t>SCIENCE KIT ITEM: BBP STE</t>
  </si>
  <si>
    <t>CHEMISTRYKIT   ITEM: BBY</t>
  </si>
  <si>
    <t>PHYSICS KIT  ITEM:BBP PHY</t>
  </si>
  <si>
    <t>ROBOTICS ITEM: BBP ROBOTI</t>
  </si>
  <si>
    <t>CAMERA,HD,PRO,WEBCAM,BK</t>
  </si>
  <si>
    <t>SPEAKERS,S-120 (2.1),BLK</t>
  </si>
  <si>
    <t>TONER,HP410X,HYIELD,LJ,BK</t>
  </si>
  <si>
    <t>TONER,HP410X,HYIELD,LJ,CN</t>
  </si>
  <si>
    <t>TONER,HP410X,HYIELD,LJ,YL</t>
  </si>
  <si>
    <t>TONER,HP410X,HYIELD,LJ,MG</t>
  </si>
  <si>
    <t>CALENDAR,PLN,LM,DL,36X24</t>
  </si>
  <si>
    <t>PLANNER,MTH,APT,DESK,BLK</t>
  </si>
  <si>
    <t>PLANNER,MO,AY,DSK,8X12,BL</t>
  </si>
  <si>
    <t>SMEAD 3-IN-1 SUPER TAB SE</t>
  </si>
  <si>
    <t>SMEAD SUPERTAB ORGANIZER</t>
  </si>
  <si>
    <t>POST-IT SELF STICK TABLET</t>
  </si>
  <si>
    <t>BROTHER P-TOUCH TZE LAMIN</t>
  </si>
  <si>
    <t>BROTHER PTOUCH 1/2" LAMIN</t>
  </si>
  <si>
    <t>BROTHER PTOUCH LAT SURFAC</t>
  </si>
  <si>
    <t>BROTHER PTOUCH TZE FLAT S</t>
  </si>
  <si>
    <t>MATTEL UNO CARD GAME</t>
  </si>
  <si>
    <t>LEARNING RESOURCES ANSWER</t>
  </si>
  <si>
    <t>TREND ADDITION BINGO GAME</t>
  </si>
  <si>
    <t>TREND U.S.A. BINGO GAME</t>
  </si>
  <si>
    <t>EXPO LOW-ODOR DRY-ERASE W</t>
  </si>
  <si>
    <t>BROTHER PTOUCH LAMINATED</t>
  </si>
  <si>
    <t>CANON HS-1200TS 12-DIGIT</t>
  </si>
  <si>
    <t xml:space="preserve">V1513964  </t>
  </si>
  <si>
    <t>88229</t>
  </si>
  <si>
    <t>KRISTIN MILLER</t>
  </si>
  <si>
    <t>BEHAVIOR MANAGEMENT WORKS</t>
  </si>
  <si>
    <r>
      <t xml:space="preserve">Number of checks in fund 2881 - FED-AFTER SCHOOL PTNRSHIP: </t>
    </r>
    <r>
      <rPr>
        <b/>
        <sz val="10"/>
        <color indexed="8"/>
        <rFont val="Arial"/>
        <charset val="1"/>
      </rPr>
      <t>7</t>
    </r>
  </si>
  <si>
    <t xml:space="preserve">Fund: 2890 - HEAD START OP &amp; TRAINING  </t>
  </si>
  <si>
    <t>PHONE 2814524665</t>
  </si>
  <si>
    <t>PHONE 111920121820</t>
  </si>
  <si>
    <t xml:space="preserve">1513756  </t>
  </si>
  <si>
    <t>GAS 101920111820</t>
  </si>
  <si>
    <t>GAS 101920111720</t>
  </si>
  <si>
    <t xml:space="preserve">1513761  </t>
  </si>
  <si>
    <t>PHONE 102020111920</t>
  </si>
  <si>
    <t>Page 19 of 43</t>
  </si>
  <si>
    <t xml:space="preserve">1513766  </t>
  </si>
  <si>
    <t>33040</t>
  </si>
  <si>
    <t>CITY OF HOUSTON WATER</t>
  </si>
  <si>
    <t>WATER READ 11/19/2020</t>
  </si>
  <si>
    <t xml:space="preserve">1513771  </t>
  </si>
  <si>
    <t>48800</t>
  </si>
  <si>
    <t>RELIANT ENERGY</t>
  </si>
  <si>
    <t>ELECTRIC 101420111220</t>
  </si>
  <si>
    <t xml:space="preserve">1513777  </t>
  </si>
  <si>
    <t>86242</t>
  </si>
  <si>
    <t>WCA WASTE CORPORATION</t>
  </si>
  <si>
    <t>MONTHLY WASTE NOV20</t>
  </si>
  <si>
    <t xml:space="preserve">1513805  </t>
  </si>
  <si>
    <t>10248</t>
  </si>
  <si>
    <t>ACE MART RESTAURANT SUPPLY CO</t>
  </si>
  <si>
    <t>YELLOW PLASTIC CUTTING BO</t>
  </si>
  <si>
    <t>BLUE PLASTIC CUTTING BOAR</t>
  </si>
  <si>
    <t>WHITE  PLASTIC CUTTING BO</t>
  </si>
  <si>
    <t>STAINLESS BAR SCOOP 5 OZ.</t>
  </si>
  <si>
    <t>CLEAR PLASTIC BEER PITCHE</t>
  </si>
  <si>
    <t xml:space="preserve">1513839  </t>
  </si>
  <si>
    <t>85224</t>
  </si>
  <si>
    <t>FROG STREET PRESS INC</t>
  </si>
  <si>
    <t>AIM BIRTH TO FIVE OBSERVA</t>
  </si>
  <si>
    <t xml:space="preserve">1513851  </t>
  </si>
  <si>
    <t>85783</t>
  </si>
  <si>
    <t>HARRIS COUNTY WATER CONTROL AND</t>
  </si>
  <si>
    <t>WATER 102220112320</t>
  </si>
  <si>
    <t xml:space="preserve">1513855  </t>
  </si>
  <si>
    <t>32921</t>
  </si>
  <si>
    <t>CITY OF HOUSTON HEALTH</t>
  </si>
  <si>
    <t>PAYMENT FOR APPLICATION O</t>
  </si>
  <si>
    <t xml:space="preserve">1513856  </t>
  </si>
  <si>
    <t>WATER READ 11/20/2020</t>
  </si>
  <si>
    <t xml:space="preserve">1513867  </t>
  </si>
  <si>
    <t>37208</t>
  </si>
  <si>
    <t>CITY OF LA PORTE</t>
  </si>
  <si>
    <t>WATER USAGE 11/20</t>
  </si>
  <si>
    <t xml:space="preserve">1513903  </t>
  </si>
  <si>
    <t xml:space="preserve">1513996  </t>
  </si>
  <si>
    <t>87353</t>
  </si>
  <si>
    <t>AQUA TEXAS INC</t>
  </si>
  <si>
    <t>WATER READ 112420</t>
  </si>
  <si>
    <t>PHONE 112720122620</t>
  </si>
  <si>
    <t xml:space="preserve">1514008  </t>
  </si>
  <si>
    <t>TEMPORARY CLERICAL STAFF</t>
  </si>
  <si>
    <t>Page 20 of 43</t>
  </si>
  <si>
    <t xml:space="preserve">1514014  </t>
  </si>
  <si>
    <t>27819</t>
  </si>
  <si>
    <t>HARRIS COUNTY FWSD</t>
  </si>
  <si>
    <t>WATER 102920120120</t>
  </si>
  <si>
    <t xml:space="preserve">1514015  </t>
  </si>
  <si>
    <t>86562</t>
  </si>
  <si>
    <t>HARRIS COUNTY FWSD #51</t>
  </si>
  <si>
    <t>WATER 102020111920</t>
  </si>
  <si>
    <t>ELECTRIC 101920111620</t>
  </si>
  <si>
    <t>ELECTRIC 102020111720</t>
  </si>
  <si>
    <t>ELECTRIC 100920110820</t>
  </si>
  <si>
    <t>BORDEN MILK COST BUDGET Y</t>
  </si>
  <si>
    <t xml:space="preserve">V1513790  </t>
  </si>
  <si>
    <t>88006</t>
  </si>
  <si>
    <t>MARIA GUADALUPE GOMEZ</t>
  </si>
  <si>
    <t>HARDIES FOOD COST BUDGET</t>
  </si>
  <si>
    <t xml:space="preserve">V1513795  </t>
  </si>
  <si>
    <t>87523</t>
  </si>
  <si>
    <t>PAMELA LYNN JONES-LEE</t>
  </si>
  <si>
    <t xml:space="preserve">V1513799  </t>
  </si>
  <si>
    <t>45798</t>
  </si>
  <si>
    <t>VENETIA LYNN PEACOCK</t>
  </si>
  <si>
    <t>Page 21 of 43</t>
  </si>
  <si>
    <t>BORDEN FOOD COST BUDGET Y</t>
  </si>
  <si>
    <t>Page 22 of 43</t>
  </si>
  <si>
    <t>SCOTCH TAPE- MMM810K24</t>
  </si>
  <si>
    <t>HEAVY DUTY TAPE- MMM38506</t>
  </si>
  <si>
    <t>BIC HIGHLITER- BICBLMGP41</t>
  </si>
  <si>
    <t>AVERY SHEET PROTECTOR- AV</t>
  </si>
  <si>
    <t>NEENAH CARD STOCK- WAU919</t>
  </si>
  <si>
    <t>BOSTITCH STAPLER- BOSB515</t>
  </si>
  <si>
    <t>SWINGLINE STAPLES- SWI354</t>
  </si>
  <si>
    <t>SHARPIE BLACK- SAN38201</t>
  </si>
  <si>
    <t>SHARPIE RED- SAN30002</t>
  </si>
  <si>
    <t>BUSINESS SOURCE LEGAL PAD</t>
  </si>
  <si>
    <t>TOPS LEGAL PAD- TOP7533</t>
  </si>
  <si>
    <t>BIC BALLPOINT PEN- BICGSM</t>
  </si>
  <si>
    <t>SHARPIE PEN- SAN3001</t>
  </si>
  <si>
    <t>VACUUM- HVRCH54115</t>
  </si>
  <si>
    <t>RUBBERMAID CONTAINER- RCP</t>
  </si>
  <si>
    <t>SHREDDER FEL3227901</t>
  </si>
  <si>
    <t>DESK PAD AT A GLANCE AAGS</t>
  </si>
  <si>
    <t>TAPE HEAVY DUTY 6/PK MMM3</t>
  </si>
  <si>
    <t>TAPE 3/4" TRANSPARENT PK</t>
  </si>
  <si>
    <t>PENS PAPER MATE PAP195163</t>
  </si>
  <si>
    <t>BALLPOINT PENS PAP89466 D</t>
  </si>
  <si>
    <t>PENS PAPERMATE BLACK PAP1</t>
  </si>
  <si>
    <t>PENS PAPERMATE  PAP195171</t>
  </si>
  <si>
    <t>SHIPPING LABELS AVERY AVE</t>
  </si>
  <si>
    <t>NAME TAGS ADHESIVE AVE423</t>
  </si>
  <si>
    <t>BINDER CLIPS OIC LARGE OI</t>
  </si>
  <si>
    <t>BINDER CLIPS SMALL OIC990</t>
  </si>
  <si>
    <t>BINDER CLIPS LARGE BSN365</t>
  </si>
  <si>
    <t>FILE JACKETS LETTER SMD85</t>
  </si>
  <si>
    <t>ROUND LABELS AVE22877</t>
  </si>
  <si>
    <t>TAPE ROLLS GREEN MATTE CL</t>
  </si>
  <si>
    <t>HIGHLIGHTERS BIC BRITE BI</t>
  </si>
  <si>
    <t>POST IT NOTES 3X3 MMMR330</t>
  </si>
  <si>
    <t>DRY ERASE MARKERS BIC BIC</t>
  </si>
  <si>
    <t>DRY ERASE CHISEL POINT MA</t>
  </si>
  <si>
    <t>FACE MASK DISPOSABLE SPIM</t>
  </si>
  <si>
    <t>CYAN TONER CARTRIDGE HEWC</t>
  </si>
  <si>
    <t>MAGENTA  TONER HEWCF413A</t>
  </si>
  <si>
    <t>YELLOW TONER CARTRIDGE HE</t>
  </si>
  <si>
    <t>BLACK  TONER CARTRIDGE HE</t>
  </si>
  <si>
    <t>CYAN TONER HEWW2021A (HP4</t>
  </si>
  <si>
    <t>MAGENTA TONER HP414A [HEW</t>
  </si>
  <si>
    <t>YELLOW TONER HP414A [HEWW</t>
  </si>
  <si>
    <t>BLACK TONER HP414A [HEWW2</t>
  </si>
  <si>
    <t>BLACK TONER HP305X  [HEWC</t>
  </si>
  <si>
    <t>TONER BLACK HEWCF410A</t>
  </si>
  <si>
    <t>TONER CYAN HEWCF  411A</t>
  </si>
  <si>
    <t>TONER YELLOW HEWCF412A</t>
  </si>
  <si>
    <t>TONER MAGENTA HEWCF413A</t>
  </si>
  <si>
    <t>TONER BLACK HEWCF210X</t>
  </si>
  <si>
    <t>Page 23 of 43</t>
  </si>
  <si>
    <t>TONER CYAN HEWCF211A</t>
  </si>
  <si>
    <t>TONER MAGENTA HEWCF213A</t>
  </si>
  <si>
    <t>TONER YELLOW HEWCF212A</t>
  </si>
  <si>
    <t>SPIRAL NOTEBOOK BOARD COV</t>
  </si>
  <si>
    <t>RULED INDEX CARDS #BSN652</t>
  </si>
  <si>
    <t>BUSINESS SOURCE VALUE PAC</t>
  </si>
  <si>
    <t>AVERY FILE FOLDER #AVE806</t>
  </si>
  <si>
    <t>AVERY BIG TAB DIVIDERS #A</t>
  </si>
  <si>
    <t>AVERY 3 RING BINDER #AVE1</t>
  </si>
  <si>
    <t>FILE FOLDER LETTER #SMD11</t>
  </si>
  <si>
    <t>ASTROBRIGHTS CARD STOCK #</t>
  </si>
  <si>
    <t>BUSINESS RULED WHITE INDE</t>
  </si>
  <si>
    <t>BUSINESS SOURCE WHITE CAR</t>
  </si>
  <si>
    <t>OXFORD ZIPPER BINDER POCK</t>
  </si>
  <si>
    <t xml:space="preserve">V1513950  </t>
  </si>
  <si>
    <t xml:space="preserve">V1513952  </t>
  </si>
  <si>
    <t>52846</t>
  </si>
  <si>
    <t>JULIE ANNE SMITH</t>
  </si>
  <si>
    <t>CONSULTANT WILL PROVIDE S</t>
  </si>
  <si>
    <t>LABATT FOOD COST</t>
  </si>
  <si>
    <t>STUDENT MEAL</t>
  </si>
  <si>
    <t>Page 24 of 43</t>
  </si>
  <si>
    <t>MONTHLY MONTORING AND MAI</t>
  </si>
  <si>
    <t>MONTHLY MONITORING</t>
  </si>
  <si>
    <t>Page 25 of 43</t>
  </si>
  <si>
    <t>Page 26 of 43</t>
  </si>
  <si>
    <t xml:space="preserve">V1514042  </t>
  </si>
  <si>
    <t>COMMERICAL VACUUM HVRC166</t>
  </si>
  <si>
    <t>FELLOWS SHREDDER FEL46800</t>
  </si>
  <si>
    <t>SHARPIE FLIP CHART MARKER</t>
  </si>
  <si>
    <t>BUSINESS SELF STICK EASEL</t>
  </si>
  <si>
    <t>VERBATIM 8GB FLASH DRIVE</t>
  </si>
  <si>
    <t>HP507A TONER #HEWCE403A</t>
  </si>
  <si>
    <t>TRIPP LITE SURE PROTECTOR</t>
  </si>
  <si>
    <t>PURELL SANITIZING GEL #GO</t>
  </si>
  <si>
    <t>HP 80A TONER #HEWCF280A</t>
  </si>
  <si>
    <t>EXPO LOW ODOR DRY ERASE M</t>
  </si>
  <si>
    <t>BUSINESS SOURCE WHITE IND</t>
  </si>
  <si>
    <t>DOUBLE SIDED SIGN HOLDER</t>
  </si>
  <si>
    <t>TRIPP LITE HIGH SPEED HDM</t>
  </si>
  <si>
    <t>STOREX STACKABLE FILE TOT</t>
  </si>
  <si>
    <t>BIC GRIP ROLLER PENS #BIC</t>
  </si>
  <si>
    <t>HEAVY DUTY TRASH CAN LINE</t>
  </si>
  <si>
    <t>TOILET SEAT IMPACT PRODUC</t>
  </si>
  <si>
    <t>C-FOLD/MULTIFOLD DISPENSE</t>
  </si>
  <si>
    <t>SHELVES LORELL WIRE SHELV</t>
  </si>
  <si>
    <t>MEDLINE WIRE GLOVE DISPEN</t>
  </si>
  <si>
    <t>Page 27 of 43</t>
  </si>
  <si>
    <t>WIPER ANTIMICROBIAL 681-5</t>
  </si>
  <si>
    <t>DETERGENT DAWN 8460010</t>
  </si>
  <si>
    <r>
      <t xml:space="preserve">Number of checks in fund 2890 - HEAD START OP &amp; TRAINING: </t>
    </r>
    <r>
      <rPr>
        <b/>
        <sz val="10"/>
        <color indexed="8"/>
        <rFont val="Arial"/>
        <charset val="1"/>
      </rPr>
      <t>42</t>
    </r>
  </si>
  <si>
    <t xml:space="preserve">Fund: 4271 - DISASTER RECOVERY  </t>
  </si>
  <si>
    <t xml:space="preserve">1513763  </t>
  </si>
  <si>
    <t>CHILD REUSABLE CLOTH MASK</t>
  </si>
  <si>
    <t>AMAZON FIRE KID EDITION T</t>
  </si>
  <si>
    <t>Page 28 of 43</t>
  </si>
  <si>
    <t xml:space="preserve">1513829  </t>
  </si>
  <si>
    <t>87401</t>
  </si>
  <si>
    <t>ERC ENVIRONMENTAL &amp; CONST SERV INC</t>
  </si>
  <si>
    <t>WESTVIEW  INSTALLATION</t>
  </si>
  <si>
    <t>IRVINGTON INSTALLATION</t>
  </si>
  <si>
    <t>IRVINGTON IT INSTALLATION</t>
  </si>
  <si>
    <t>HIGHPOINT EAST INSTALLATI</t>
  </si>
  <si>
    <t>ADDS 9-15</t>
  </si>
  <si>
    <t xml:space="preserve">1513831  </t>
  </si>
  <si>
    <t>22957</t>
  </si>
  <si>
    <t>DISCOUNT SCHOOL SUPPLY</t>
  </si>
  <si>
    <t>SINK PLASTIC 26" # CHELP2</t>
  </si>
  <si>
    <t>STEP SLIP RESISTANT # LIL</t>
  </si>
  <si>
    <t>DOLLY EZ FILL-N-ROLL DOLL</t>
  </si>
  <si>
    <t>SHIPPING AND HANDLING</t>
  </si>
  <si>
    <t>NATURE LEARNING CARPET SQ</t>
  </si>
  <si>
    <t>GEN SUPPLIES COVID</t>
  </si>
  <si>
    <t>GEN SUPPLI COVID19</t>
  </si>
  <si>
    <t>HOLD-A-RING WALKING ROPE-</t>
  </si>
  <si>
    <t>UNRULED CHART TABLE-TA338</t>
  </si>
  <si>
    <t>WRITE &amp; WIPE TIP MARKERS-</t>
  </si>
  <si>
    <t>RAINBOW SENTENCE STRIPS-N</t>
  </si>
  <si>
    <t>NEWSPRINT EASEL PAPER-TA9</t>
  </si>
  <si>
    <t>NYLON-BRISTLE PAINTBRUSHE</t>
  </si>
  <si>
    <t>SUPERBRIGHT SULPHITE CONS</t>
  </si>
  <si>
    <t>STORAGE UNIT DOUBLEL SIDE</t>
  </si>
  <si>
    <t>MEAL TIME AREA BRIH -12 M</t>
  </si>
  <si>
    <t>EVACUATION CRIB #CS467</t>
  </si>
  <si>
    <t>CONSTRUCTION PAPER ASSORT</t>
  </si>
  <si>
    <t>CONSTRUCTION PAPER DARK B</t>
  </si>
  <si>
    <t>CONSTRUCTION PAPER BLACK-</t>
  </si>
  <si>
    <t>CONSTRUCTION PAPER WHITE-</t>
  </si>
  <si>
    <t xml:space="preserve">1514002  </t>
  </si>
  <si>
    <t>85300</t>
  </si>
  <si>
    <t>CHILDCARE CAREERS LLC</t>
  </si>
  <si>
    <t>PROFESSIONAL SERVICES CON</t>
  </si>
  <si>
    <t xml:space="preserve">1514012  </t>
  </si>
  <si>
    <t>28510</t>
  </si>
  <si>
    <t>GRAINGER</t>
  </si>
  <si>
    <t>TRAFFIC CONES 18 IN- 6FGZ</t>
  </si>
  <si>
    <t>HAND HELD STOP SIGN- 484M</t>
  </si>
  <si>
    <t>YELLOW GREEN RAIN JACKET</t>
  </si>
  <si>
    <t>YELLOW/GREEN RAIN JACKET</t>
  </si>
  <si>
    <t xml:space="preserve">1514013  </t>
  </si>
  <si>
    <t>CLOTH FACE MASK-GN1244469</t>
  </si>
  <si>
    <t>Page 29 of 43</t>
  </si>
  <si>
    <t>EXPANDING WALLETS ULTRA C</t>
  </si>
  <si>
    <t>EXPANDING WALLETS ULTRACO</t>
  </si>
  <si>
    <t>LAMINATOR GBC HELATSEAL P</t>
  </si>
  <si>
    <t>LAMINATING ROLL FILM GBC</t>
  </si>
  <si>
    <t>TONER ORIGINAL CARTRIDGE</t>
  </si>
  <si>
    <t>TONER CARTRIDGE CYAN, MAG</t>
  </si>
  <si>
    <t>TONER CARTRIDGE (YELLOW)</t>
  </si>
  <si>
    <t>TONER ORIGINAL BLACK #HEW</t>
  </si>
  <si>
    <t>MASTER VISION CORK BOARD</t>
  </si>
  <si>
    <t>HANGING LETTER FILE FOLDE</t>
  </si>
  <si>
    <t>CLASSIFICATION 2/5 TAB FI</t>
  </si>
  <si>
    <t>COPPERTOP  AAA ALKALINE B</t>
  </si>
  <si>
    <t>ASTROBRIGHTS  INKJET COPY</t>
  </si>
  <si>
    <t>Page 30 of 43</t>
  </si>
  <si>
    <t>HP HEW TONER BLACK CF226A</t>
  </si>
  <si>
    <t>HP HEW YELLOW TONER CF412</t>
  </si>
  <si>
    <t>HP HEW MAGENTA TONER CF41</t>
  </si>
  <si>
    <t>HP HEW CYAN TONER CF411A</t>
  </si>
  <si>
    <t>HP HEW BLACK TONER CF410A</t>
  </si>
  <si>
    <t>INDEX 12 TABS 11127</t>
  </si>
  <si>
    <t>GENUINE JOE 2 PLY FACIAL</t>
  </si>
  <si>
    <t>CLOROX SPRAY - PART NO. C</t>
  </si>
  <si>
    <t>ROLL TOWELS -  PART NO.GJ</t>
  </si>
  <si>
    <t>MULTIFOLD TOWELS -  PART</t>
  </si>
  <si>
    <t>KLEENEX - PART NO. KCC030</t>
  </si>
  <si>
    <t>BATH TISSUE - PART NO. GJ</t>
  </si>
  <si>
    <t>LARGER TRASH LINER - PART</t>
  </si>
  <si>
    <t>SMALL TRASH LINER - PART</t>
  </si>
  <si>
    <t>CLEANSING CLOTH - PART NO</t>
  </si>
  <si>
    <t>UTILITY WIPES - PART NO.</t>
  </si>
  <si>
    <t>CLOROX GERMICIDAL BLEACH</t>
  </si>
  <si>
    <t>CLOROX DISINFECTING SPRAY</t>
  </si>
  <si>
    <t>GLAD TALL KITCHEN DRAWSTR</t>
  </si>
  <si>
    <t>GENUINE JOE MULTIFOLD TOW</t>
  </si>
  <si>
    <t>PLEDGE MULTI SURFACE EVER</t>
  </si>
  <si>
    <t>PINE SOL ALL PURPOSE CLEA</t>
  </si>
  <si>
    <t>MOP &amp; GLO MULTI -SURFACE</t>
  </si>
  <si>
    <t>CHANGE MOP GENUINE GJO801</t>
  </si>
  <si>
    <t>CLOROX DISINFECTING WIPES</t>
  </si>
  <si>
    <t>ALL PURPOSE CLEANING TOWE</t>
  </si>
  <si>
    <t>LAMINATING ROLL-GBC312606</t>
  </si>
  <si>
    <t>TONER- ELI75806</t>
  </si>
  <si>
    <t>TONER- ELI75809</t>
  </si>
  <si>
    <t>TONER- ELI75808</t>
  </si>
  <si>
    <t>TONER- ELI75639</t>
  </si>
  <si>
    <t>PAPER- ELI45000</t>
  </si>
  <si>
    <t>AAA BATTERIES- BURMN2400B</t>
  </si>
  <si>
    <t>GENERAL BATTERY- BURMN150</t>
  </si>
  <si>
    <t>C BATTERY- DURMN1400R4ZX1</t>
  </si>
  <si>
    <t>PAPER- HAM162008</t>
  </si>
  <si>
    <t>LYSOL - PART NO. RAC04650</t>
  </si>
  <si>
    <t>HP BLACK TONER HEWCE410A</t>
  </si>
  <si>
    <t>HP BLACK TONER HEWCF208A</t>
  </si>
  <si>
    <t>DUCK BRAND PACKING TAPE D</t>
  </si>
  <si>
    <t>ASTROBRIGHTS  INKJET COLO</t>
  </si>
  <si>
    <t>HP TONER CYAN HEWCE411A</t>
  </si>
  <si>
    <t>HP MAGENTA TONER HEWCE413</t>
  </si>
  <si>
    <t>AVERY SHEET PROTECTORS AV</t>
  </si>
  <si>
    <t>MULTIPURPOSE CARD STOCK P</t>
  </si>
  <si>
    <t>BUSINESS SOURCE STICKY NO</t>
  </si>
  <si>
    <t>GBC ROLL LAMINATING  FILM</t>
  </si>
  <si>
    <t>PILOT GEL PENS PIL31020</t>
  </si>
  <si>
    <t>SCOTCH LAMINATING POUCHES</t>
  </si>
  <si>
    <t>BUSINESS SOURCE 3 HOLE PU</t>
  </si>
  <si>
    <t>BUSINESS SOURCE ALL PURPO</t>
  </si>
  <si>
    <t>Page 31 of 43</t>
  </si>
  <si>
    <t>AVERY EASY PEEL ADDRESS L</t>
  </si>
  <si>
    <t>HP 55A BLACK TONER HEWCE2</t>
  </si>
  <si>
    <t>DURACELL COPPERTOP ALKALI</t>
  </si>
  <si>
    <t>ENERGIZER INDUSTRIAL ALKA</t>
  </si>
  <si>
    <t>HP BLACK TONER HEWCF280A</t>
  </si>
  <si>
    <t>HP LASER TONER BLACK HEWQ</t>
  </si>
  <si>
    <t>TONER - PART NO. HEWCF280</t>
  </si>
  <si>
    <t>LAMINATING POUCHES - PART</t>
  </si>
  <si>
    <t>COPY PAPER - PART NO. BSN</t>
  </si>
  <si>
    <t>COLORED PAPER - PART NO.</t>
  </si>
  <si>
    <t>BLEACH FREE WIPES - PART</t>
  </si>
  <si>
    <t>PAPER TOWELS - PART NO. G</t>
  </si>
  <si>
    <t>FOLD TOWELS - PART NO. KC</t>
  </si>
  <si>
    <t>TONER</t>
  </si>
  <si>
    <t>MIXED TONER</t>
  </si>
  <si>
    <t>COPY PAPER</t>
  </si>
  <si>
    <t>AVERY 10 TAB DIVDERS AVE1</t>
  </si>
  <si>
    <t>ELITE TONER BLACK  53X EL</t>
  </si>
  <si>
    <t>HP 410A TONER BLACK HEWCF</t>
  </si>
  <si>
    <t>HP TONER CYAN HEWCF411A</t>
  </si>
  <si>
    <t>HP TONER YELLOW HEWCF412A</t>
  </si>
  <si>
    <t>HP TONER MAGENTA HEWCF413</t>
  </si>
  <si>
    <t>HP TONER BLACK HEWCF280A</t>
  </si>
  <si>
    <t>CLOROX - PART NO. CLO3096</t>
  </si>
  <si>
    <t>LAMINATING POUCH - PART N</t>
  </si>
  <si>
    <t>TONER - PART NO. BRTTN450</t>
  </si>
  <si>
    <t>METALLIC SHARPIE PERMANEN</t>
  </si>
  <si>
    <t>SHARPIE OIL BASED WHITE P</t>
  </si>
  <si>
    <t>SHARPIE OIL BASED WHITE B</t>
  </si>
  <si>
    <t>HP 22 CYAN MAGENTA YELLOW</t>
  </si>
  <si>
    <t>HP21 BLACK TONER HEWC9351</t>
  </si>
  <si>
    <t>HP45 BLACK TONER HEW51645</t>
  </si>
  <si>
    <t>HP78 CYAN MAGENTA YELLOW</t>
  </si>
  <si>
    <t>COPY PAPER  WHITE - HAM16</t>
  </si>
  <si>
    <t>HP TONER BLACK  HEWF6T84A</t>
  </si>
  <si>
    <t>HP TONER CYAN INK HEWLOR9</t>
  </si>
  <si>
    <t>HP TONER MAGENTA INK HEWL</t>
  </si>
  <si>
    <t>HP TONER  BLACK HEWCF226A</t>
  </si>
  <si>
    <t>ELITE TONER BLACK ELI7547</t>
  </si>
  <si>
    <t>HP TONER YELLOW HEWLOSO4A</t>
  </si>
  <si>
    <t>Page 32 of 43</t>
  </si>
  <si>
    <t>HP 305A BLACK TONER HEWCE</t>
  </si>
  <si>
    <t>HP80A BLACK TONER HEWCF28</t>
  </si>
  <si>
    <t>PAPER- BSN36593</t>
  </si>
  <si>
    <t>BIZ TALK BUNDLE MROBR200X</t>
  </si>
  <si>
    <t>ENERGIZER ULTIMATE LITHIU</t>
  </si>
  <si>
    <t>LAMINATING FILM - PART NO</t>
  </si>
  <si>
    <t>COPY PAPER - PART NO. HAM</t>
  </si>
  <si>
    <t>TONER - PART NO, HEWCE255</t>
  </si>
  <si>
    <t>TONER - PART NO. HEWCF226</t>
  </si>
  <si>
    <t>TONER - PART NO. HEWQ6473</t>
  </si>
  <si>
    <t>CYAN TONER - PART NO. HEW</t>
  </si>
  <si>
    <t>TONER - PART NO. HEWQ6470</t>
  </si>
  <si>
    <t>BRIGHT PAPER - PART NO. P</t>
  </si>
  <si>
    <t>HANDS FREE PAPER SHREDDER</t>
  </si>
  <si>
    <t>MULTI-FOLD TOWELS  GJO211</t>
  </si>
  <si>
    <t>C-FOLD PAPER TOWELS GJO21</t>
  </si>
  <si>
    <t>CLOTHS WHITE HYDROKNIT KC</t>
  </si>
  <si>
    <t>PROFESSIONAL LYSOL ORIGIN</t>
  </si>
  <si>
    <t>PROGUARD PF NITRILE GENER</t>
  </si>
  <si>
    <t>SOAP DISPENSER MANUEL GJO</t>
  </si>
  <si>
    <r>
      <t xml:space="preserve">Number of checks in fund 4271 - DISASTER RECOVERY: </t>
    </r>
    <r>
      <rPr>
        <b/>
        <sz val="10"/>
        <color indexed="8"/>
        <rFont val="Arial"/>
        <charset val="1"/>
      </rPr>
      <t>12</t>
    </r>
  </si>
  <si>
    <t xml:space="preserve">Fund: 4671 - LOC-CITY OF HOUSTON  </t>
  </si>
  <si>
    <t xml:space="preserve">1513780  </t>
  </si>
  <si>
    <t>CITY OF HOUSTON CITY CONN</t>
  </si>
  <si>
    <t xml:space="preserve">1513781  </t>
  </si>
  <si>
    <t>82067</t>
  </si>
  <si>
    <t>WESLEY COMMUNITY CENTER INC</t>
  </si>
  <si>
    <t xml:space="preserve">1513782  </t>
  </si>
  <si>
    <t>64735</t>
  </si>
  <si>
    <t>YMCA</t>
  </si>
  <si>
    <t xml:space="preserve">1513803  </t>
  </si>
  <si>
    <t>86501</t>
  </si>
  <si>
    <t>5WORKS INC</t>
  </si>
  <si>
    <t xml:space="preserve">1513804  </t>
  </si>
  <si>
    <t>83827</t>
  </si>
  <si>
    <t>ASSOCIATION FOR THE ADVANCEMENT OF</t>
  </si>
  <si>
    <t xml:space="preserve">1513807  </t>
  </si>
  <si>
    <t>11215</t>
  </si>
  <si>
    <t>ALLIANCE MULTICULTURAL COMMUN SVCS</t>
  </si>
  <si>
    <t xml:space="preserve">1513809  </t>
  </si>
  <si>
    <t>88671</t>
  </si>
  <si>
    <t>AMERICAN FESTIVAL FOR THE ARTS</t>
  </si>
  <si>
    <t xml:space="preserve">1513816  </t>
  </si>
  <si>
    <t>86521</t>
  </si>
  <si>
    <t>BOYS AND GIRLS CLUBS OF GREATER</t>
  </si>
  <si>
    <t xml:space="preserve">1513820  </t>
  </si>
  <si>
    <t>87543</t>
  </si>
  <si>
    <t>CHANGE HAPPENS</t>
  </si>
  <si>
    <t xml:space="preserve">1513821  </t>
  </si>
  <si>
    <t>19150</t>
  </si>
  <si>
    <t>CHILDRENS MUSEUM, INC</t>
  </si>
  <si>
    <t xml:space="preserve">1513822  </t>
  </si>
  <si>
    <t>19208</t>
  </si>
  <si>
    <t>CHINESE COMMUNITY CENTER</t>
  </si>
  <si>
    <t>Page 33 of 43</t>
  </si>
  <si>
    <t xml:space="preserve">1513823  </t>
  </si>
  <si>
    <t>88674</t>
  </si>
  <si>
    <t>CHRIST ROSE FOUNDATION INCORPORATED</t>
  </si>
  <si>
    <t xml:space="preserve">1513824  </t>
  </si>
  <si>
    <t>86457</t>
  </si>
  <si>
    <t>COLLEGE COMMUNITY CAREER INC</t>
  </si>
  <si>
    <t xml:space="preserve">1513832  </t>
  </si>
  <si>
    <t>88670</t>
  </si>
  <si>
    <t>DOUBLE VISION DANCE INC</t>
  </si>
  <si>
    <t xml:space="preserve">1513833  </t>
  </si>
  <si>
    <t>24788</t>
  </si>
  <si>
    <t>THE ENSEMBLE THEATRE</t>
  </si>
  <si>
    <t xml:space="preserve">1513834  </t>
  </si>
  <si>
    <t>88414</t>
  </si>
  <si>
    <t>EZ KIDS CREATIVITY SHELL</t>
  </si>
  <si>
    <t xml:space="preserve">1513835  </t>
  </si>
  <si>
    <t>86443</t>
  </si>
  <si>
    <t>FAMILY POINT RESOURCES</t>
  </si>
  <si>
    <t xml:space="preserve">1513836  </t>
  </si>
  <si>
    <t>87210</t>
  </si>
  <si>
    <t>FORGE FOR FAMILIES</t>
  </si>
  <si>
    <t xml:space="preserve">1513840  </t>
  </si>
  <si>
    <t>86751</t>
  </si>
  <si>
    <t>GIRLS ON THE RUN GREATER HOUSTON</t>
  </si>
  <si>
    <t xml:space="preserve">1513841  </t>
  </si>
  <si>
    <t>87294</t>
  </si>
  <si>
    <t>GIRLSTART</t>
  </si>
  <si>
    <t xml:space="preserve">1513844  </t>
  </si>
  <si>
    <t>87549</t>
  </si>
  <si>
    <t>GREATER EMMANUEL FAMILY WORSHIP CEN</t>
  </si>
  <si>
    <t xml:space="preserve">1513845  </t>
  </si>
  <si>
    <t>88672</t>
  </si>
  <si>
    <t>GREATER HOUSTON LULAC COUNCIL 4967</t>
  </si>
  <si>
    <t xml:space="preserve">1513853  </t>
  </si>
  <si>
    <t>82033</t>
  </si>
  <si>
    <t>HITS THEATRE</t>
  </si>
  <si>
    <t xml:space="preserve">1513857  </t>
  </si>
  <si>
    <t>80428</t>
  </si>
  <si>
    <t>HOUSTON MARATHON FOUNDATION</t>
  </si>
  <si>
    <t xml:space="preserve">1513859  </t>
  </si>
  <si>
    <t>86092</t>
  </si>
  <si>
    <t>HOUSTON YOUTH SYMPHONY AND BALLET</t>
  </si>
  <si>
    <t xml:space="preserve">1513871  </t>
  </si>
  <si>
    <t>85132</t>
  </si>
  <si>
    <t>MULTICULTURAL EDUCATION AND</t>
  </si>
  <si>
    <t xml:space="preserve">1513875  </t>
  </si>
  <si>
    <t>87849</t>
  </si>
  <si>
    <t>NATIONAL COLLEGE READINESS INST</t>
  </si>
  <si>
    <t xml:space="preserve">1513877  </t>
  </si>
  <si>
    <t>87007</t>
  </si>
  <si>
    <t>NEWSPRING</t>
  </si>
  <si>
    <t xml:space="preserve">1513882  </t>
  </si>
  <si>
    <t>82235</t>
  </si>
  <si>
    <t>PROJECT GRAD HOUSTON</t>
  </si>
  <si>
    <t xml:space="preserve">1513888  </t>
  </si>
  <si>
    <t>88545</t>
  </si>
  <si>
    <t>SOCIAL MOTION INC</t>
  </si>
  <si>
    <t xml:space="preserve">1513889  </t>
  </si>
  <si>
    <t>86886</t>
  </si>
  <si>
    <t>SOUTH UNION MISSIONARY BAPTIST</t>
  </si>
  <si>
    <t xml:space="preserve">1513890  </t>
  </si>
  <si>
    <t>84070</t>
  </si>
  <si>
    <t>SPIRIT OF YOUTH FENCING FOUNDATION</t>
  </si>
  <si>
    <t>Page 34 of 43</t>
  </si>
  <si>
    <t xml:space="preserve">1513891  </t>
  </si>
  <si>
    <t>87075</t>
  </si>
  <si>
    <t>SPRINGSPIRIT INC</t>
  </si>
  <si>
    <t xml:space="preserve">1513895  </t>
  </si>
  <si>
    <t>84089</t>
  </si>
  <si>
    <t>THE WOODS PROJECT INC.</t>
  </si>
  <si>
    <t xml:space="preserve">1513898  </t>
  </si>
  <si>
    <t>82161</t>
  </si>
  <si>
    <t>URBAN HARVEST</t>
  </si>
  <si>
    <t xml:space="preserve">1513899  </t>
  </si>
  <si>
    <t>82237</t>
  </si>
  <si>
    <t>URBAN OUTREACH INC</t>
  </si>
  <si>
    <t xml:space="preserve">1513902  </t>
  </si>
  <si>
    <t>87063</t>
  </si>
  <si>
    <t>VILLAGE LEARNING CENTER INC</t>
  </si>
  <si>
    <t xml:space="preserve">1513906  </t>
  </si>
  <si>
    <t xml:space="preserve">1513907  </t>
  </si>
  <si>
    <t>81964</t>
  </si>
  <si>
    <t>YOUNG AUDIENCES OF HOUSTON</t>
  </si>
  <si>
    <t xml:space="preserve">V1513800  </t>
  </si>
  <si>
    <t>88415</t>
  </si>
  <si>
    <t>STEM WITH AN URBAN PERSPECTIVE</t>
  </si>
  <si>
    <t xml:space="preserve">V1513920  </t>
  </si>
  <si>
    <t>87305</t>
  </si>
  <si>
    <t>BRIDGING THE DIGITAL DIVIDE</t>
  </si>
  <si>
    <t xml:space="preserve">V1513928  </t>
  </si>
  <si>
    <t>87193</t>
  </si>
  <si>
    <t>COMP-U-DOPT INC</t>
  </si>
  <si>
    <t xml:space="preserve">V1513970  </t>
  </si>
  <si>
    <t>87550</t>
  </si>
  <si>
    <t>MUFASAS PRIDE RITES OF PASSAGE</t>
  </si>
  <si>
    <t xml:space="preserve">V1513974  </t>
  </si>
  <si>
    <t>85551</t>
  </si>
  <si>
    <t>PARTNERSHIP FOR THE ADVANCEMENT &amp;</t>
  </si>
  <si>
    <r>
      <t xml:space="preserve">Number of checks in fund 4671 - LOC-CITY OF HOUSTON: </t>
    </r>
    <r>
      <rPr>
        <b/>
        <sz val="10"/>
        <color indexed="8"/>
        <rFont val="Arial"/>
        <charset val="1"/>
      </rPr>
      <t>45</t>
    </r>
  </si>
  <si>
    <t xml:space="preserve">Fund: 4890 - HEAD START OP&amp;TR  </t>
  </si>
  <si>
    <t xml:space="preserve">1513746  </t>
  </si>
  <si>
    <t>87580</t>
  </si>
  <si>
    <t>COMMUNITY NUTRITION OUTREACH SERV</t>
  </si>
  <si>
    <t>NUTRITION SERVIVES</t>
  </si>
  <si>
    <r>
      <t xml:space="preserve">Number of checks in fund 4890 - HEAD START OP&amp;TR: </t>
    </r>
    <r>
      <rPr>
        <b/>
        <sz val="10"/>
        <color indexed="8"/>
        <rFont val="Arial"/>
        <charset val="1"/>
      </rPr>
      <t>1</t>
    </r>
  </si>
  <si>
    <t xml:space="preserve">Fund: 4981 - LOC-OTHER LOCAL GRANTS  </t>
  </si>
  <si>
    <t xml:space="preserve">1513884  </t>
  </si>
  <si>
    <t>84322</t>
  </si>
  <si>
    <t>QUALTRICS LABS, INC</t>
  </si>
  <si>
    <t>CORE XM + STATS IQ + TEXT</t>
  </si>
  <si>
    <r>
      <t xml:space="preserve">Number of checks in fund 4981 - LOC-OTHER LOCAL GRANTS: </t>
    </r>
    <r>
      <rPr>
        <b/>
        <sz val="10"/>
        <color indexed="8"/>
        <rFont val="Arial"/>
        <charset val="1"/>
      </rPr>
      <t>1</t>
    </r>
  </si>
  <si>
    <t xml:space="preserve">Fund: 6951 - CAPITAL PROJ LOCAL FUNDS  </t>
  </si>
  <si>
    <t>ABATEMENT/REPLACE HVAC UN</t>
  </si>
  <si>
    <t xml:space="preserve">1513862  </t>
  </si>
  <si>
    <t>88675</t>
  </si>
  <si>
    <t>INFRASTRUCTURE ASSOCIATES INC</t>
  </si>
  <si>
    <t>PROF SERVPA2021-0187</t>
  </si>
  <si>
    <t>Page 35 of 43</t>
  </si>
  <si>
    <r>
      <t xml:space="preserve">Number of checks in fund 6951 - CAPITAL PROJ LOCAL FUNDS: </t>
    </r>
    <r>
      <rPr>
        <b/>
        <sz val="10"/>
        <color indexed="8"/>
        <rFont val="Arial"/>
        <charset val="1"/>
      </rPr>
      <t>2</t>
    </r>
  </si>
  <si>
    <t xml:space="preserve">Fund: 7111 - CHOICE PARTNERS  </t>
  </si>
  <si>
    <t xml:space="preserve">1513854  </t>
  </si>
  <si>
    <t>32350</t>
  </si>
  <si>
    <t>HOUSTON CHRONICLE</t>
  </si>
  <si>
    <t>ADVERTISING RFPS IN THE H</t>
  </si>
  <si>
    <t xml:space="preserve">V1513789  </t>
  </si>
  <si>
    <t>85947</t>
  </si>
  <si>
    <t>F&amp;S CALHOUN CONSULTING INC</t>
  </si>
  <si>
    <t>FIELD REPRESENTATIVE DAIL</t>
  </si>
  <si>
    <t xml:space="preserve">V1513791  </t>
  </si>
  <si>
    <t>87910</t>
  </si>
  <si>
    <t>ANN MARIE HARBOUR</t>
  </si>
  <si>
    <t xml:space="preserve">V1513934  </t>
  </si>
  <si>
    <t xml:space="preserve">V1513941  </t>
  </si>
  <si>
    <t xml:space="preserve">V1513988  </t>
  </si>
  <si>
    <t>82571</t>
  </si>
  <si>
    <t>SHORT ENTERPRISE, INC/WEBREVELATION</t>
  </si>
  <si>
    <t>HCDE SERVICES AGREEMENT F</t>
  </si>
  <si>
    <t xml:space="preserve">V1514051  </t>
  </si>
  <si>
    <t xml:space="preserve">V1514059  </t>
  </si>
  <si>
    <r>
      <t xml:space="preserve">Number of checks in fund 7111 - CHOICE PARTNERS: </t>
    </r>
    <r>
      <rPr>
        <b/>
        <sz val="10"/>
        <color indexed="8"/>
        <rFont val="Arial"/>
        <charset val="1"/>
      </rPr>
      <t>10</t>
    </r>
  </si>
  <si>
    <t xml:space="preserve">Fund: 7991 - ISF-FACILITIES  </t>
  </si>
  <si>
    <t xml:space="preserve">1513752  </t>
  </si>
  <si>
    <t>86282</t>
  </si>
  <si>
    <t>ATLAS UNIVERSAL INC</t>
  </si>
  <si>
    <t>STEEL RROFING PANEL, MINI</t>
  </si>
  <si>
    <t>SHEET METAL FLASSHING AND</t>
  </si>
  <si>
    <t>NVIDIA QUADRO P1000 / CDW</t>
  </si>
  <si>
    <t>LENOVO THINKVISION / P44W</t>
  </si>
  <si>
    <t>VIEW SONIC VX3211 LED MON</t>
  </si>
  <si>
    <t>NVIDIA QUADRO P1000 / GRA</t>
  </si>
  <si>
    <t>LENOVO THNK VISION P44W /</t>
  </si>
  <si>
    <t>GAS 101320-111120</t>
  </si>
  <si>
    <t>Page 36 of 43</t>
  </si>
  <si>
    <t xml:space="preserve">1513768  </t>
  </si>
  <si>
    <t>82060</t>
  </si>
  <si>
    <t>METROPOLITAN LANDSCAPE MGMT INC</t>
  </si>
  <si>
    <t>NOV 20 LAWN MAINTENA</t>
  </si>
  <si>
    <t xml:space="preserve">1513774  </t>
  </si>
  <si>
    <t>60940</t>
  </si>
  <si>
    <t>UNITED PARCEL SERVICE</t>
  </si>
  <si>
    <t>OCT 20 TRASH PICK-UP</t>
  </si>
  <si>
    <t>NOV 20 TRASH PICK-UP</t>
  </si>
  <si>
    <t>DEC 20 TRASH PICK-UP</t>
  </si>
  <si>
    <t>Page 37 of 43</t>
  </si>
  <si>
    <t xml:space="preserve">1513808  </t>
  </si>
  <si>
    <t>CONTR M&amp;R BLDGS</t>
  </si>
  <si>
    <t>DEC 20 PLANT MAINTEN</t>
  </si>
  <si>
    <t>SEPTEMBER</t>
  </si>
  <si>
    <t>OCTOBER</t>
  </si>
  <si>
    <t>NOVEMBER</t>
  </si>
  <si>
    <t>MICROSOFT SURFACE DOCKING</t>
  </si>
  <si>
    <t>MICROSOFT SURFACE KEYBOAR</t>
  </si>
  <si>
    <t>STARTECH.COM 6'USB CABLE,</t>
  </si>
  <si>
    <t xml:space="preserve">1513819  </t>
  </si>
  <si>
    <t>GAS 102620-112420</t>
  </si>
  <si>
    <t>GAS 102220-112020</t>
  </si>
  <si>
    <t xml:space="preserve">1513830  </t>
  </si>
  <si>
    <t>84834</t>
  </si>
  <si>
    <t>DIGITAL AIR CONTROL INC.</t>
  </si>
  <si>
    <t xml:space="preserve">1513838  </t>
  </si>
  <si>
    <t>88398</t>
  </si>
  <si>
    <t>FP MAILING SOLUTIONS (DO NOT USE)</t>
  </si>
  <si>
    <t>POSTAGE PA2021-0206</t>
  </si>
  <si>
    <t xml:space="preserve">1513842  </t>
  </si>
  <si>
    <t>85932</t>
  </si>
  <si>
    <t>EMCOR GOWAN INC</t>
  </si>
  <si>
    <t>CONTR M&amp;R PA2021-0216</t>
  </si>
  <si>
    <t xml:space="preserve">1513846  </t>
  </si>
  <si>
    <t>29293</t>
  </si>
  <si>
    <t>GULF COAST TASBO</t>
  </si>
  <si>
    <t>TASBO MEMBERSHIP</t>
  </si>
  <si>
    <t xml:space="preserve">1513848  </t>
  </si>
  <si>
    <t>29829</t>
  </si>
  <si>
    <t>HARRIS COUNTY MUD #5</t>
  </si>
  <si>
    <t>WATER 102120-111820</t>
  </si>
  <si>
    <t xml:space="preserve">1513849  </t>
  </si>
  <si>
    <t>29917</t>
  </si>
  <si>
    <t>HARRIS COUNTY TOLL ROAD AUTHORITY</t>
  </si>
  <si>
    <t>EZTAG OCT 20</t>
  </si>
  <si>
    <t>WATER 102020-111720</t>
  </si>
  <si>
    <t>WATER 102320-111720</t>
  </si>
  <si>
    <t>WATER110220-113020</t>
  </si>
  <si>
    <t>WATER102120-111920</t>
  </si>
  <si>
    <t xml:space="preserve">1513872  </t>
  </si>
  <si>
    <t>CONTR M&amp;R PA2021-0212</t>
  </si>
  <si>
    <t xml:space="preserve">1513876  </t>
  </si>
  <si>
    <t>88646</t>
  </si>
  <si>
    <t>NEON ELECTRIC CORPORATION</t>
  </si>
  <si>
    <t xml:space="preserve">1513880  </t>
  </si>
  <si>
    <t>85367</t>
  </si>
  <si>
    <t>POWERSECURE SERVICE</t>
  </si>
  <si>
    <t>Page 38 of 43</t>
  </si>
  <si>
    <t xml:space="preserve">1513892  </t>
  </si>
  <si>
    <t>85012</t>
  </si>
  <si>
    <t>SUNDANCE FUELS, LTD</t>
  </si>
  <si>
    <t>GASOLINE OTHER FUELS</t>
  </si>
  <si>
    <t xml:space="preserve">1513893  </t>
  </si>
  <si>
    <t>58304</t>
  </si>
  <si>
    <t>TEXAS DEPARTMENT OF HUMAN SVCS</t>
  </si>
  <si>
    <t>ASBESTOS ABATEMENT</t>
  </si>
  <si>
    <t xml:space="preserve">1513896  </t>
  </si>
  <si>
    <t>59870</t>
  </si>
  <si>
    <t>THYSSENKRUPP ELEVATOR CORP</t>
  </si>
  <si>
    <t>NOV 20  AGREEMENT</t>
  </si>
  <si>
    <t>DEC 20  AGREEMENT</t>
  </si>
  <si>
    <t xml:space="preserve">1513897  </t>
  </si>
  <si>
    <t xml:space="preserve">1514011  </t>
  </si>
  <si>
    <t>CONTR MR BLDGS</t>
  </si>
  <si>
    <t>CONTR MY BLDGS</t>
  </si>
  <si>
    <t>PROVIDE LABOR AND EQUIPME</t>
  </si>
  <si>
    <t xml:space="preserve">1514019  </t>
  </si>
  <si>
    <t>45846</t>
  </si>
  <si>
    <t>VIRGINIA E PEGUERO</t>
  </si>
  <si>
    <t>JAN 21 RENT 6311 IRVI</t>
  </si>
  <si>
    <t>Page 39 of 43</t>
  </si>
  <si>
    <t>NOV 2020 ELECTRICITY</t>
  </si>
  <si>
    <t xml:space="preserve">1514032  </t>
  </si>
  <si>
    <t>CONGR MR BLDGS</t>
  </si>
  <si>
    <t>CONTR MR BLGDS</t>
  </si>
  <si>
    <t>Page 40 of 43</t>
  </si>
  <si>
    <t>TONER, 414A CYAN</t>
  </si>
  <si>
    <t>TONER, HP 410A BLACK</t>
  </si>
  <si>
    <t>TONER, HP 410A MAGENTA</t>
  </si>
  <si>
    <t>TONER, HP410A CYAN</t>
  </si>
  <si>
    <t>TONER, HP410A YELLOW</t>
  </si>
  <si>
    <t>HIGHLIGHTER PENS</t>
  </si>
  <si>
    <t>STAPLES, STANDARD</t>
  </si>
  <si>
    <t>HOLE PUNCH, 3HL</t>
  </si>
  <si>
    <t>FOLDER, HANGING, PK</t>
  </si>
  <si>
    <t>FOLDER, FILE, LTR</t>
  </si>
  <si>
    <t>TONER, 414A MAGENTA W2023</t>
  </si>
  <si>
    <t>TONER, 414A YELLOW W2022A</t>
  </si>
  <si>
    <t>BINDER CLIP, LRG</t>
  </si>
  <si>
    <t>BINDER CLIP MED</t>
  </si>
  <si>
    <t>BINDER CLIP SMALL</t>
  </si>
  <si>
    <t>PAPER, RL, BOND, 3PK</t>
  </si>
  <si>
    <t>TAPE REFL, COR MONO F/686</t>
  </si>
  <si>
    <t>PEN, ZGRIP,PLUS</t>
  </si>
  <si>
    <t>MOUSE PAD,9176501</t>
  </si>
  <si>
    <t>FRAME, CERTIFICATES, #192</t>
  </si>
  <si>
    <t>FLASH DRIVE, 16GB 4 PK, #</t>
  </si>
  <si>
    <t>INVISIBLE TAPE, PK, #6872</t>
  </si>
  <si>
    <t>NOTE, 3X3,YELLOW, #654YW</t>
  </si>
  <si>
    <t>PAPER, NOTE, 1.5X2, #6539</t>
  </si>
  <si>
    <t>PAPER NOTE, 4X6, #6609YW</t>
  </si>
  <si>
    <t>PEN, BLD, RTR PK, #35830</t>
  </si>
  <si>
    <t>BATTERY, ALKALINE, AAA, #</t>
  </si>
  <si>
    <t>BATTERY, ALKALINE, AA, #E</t>
  </si>
  <si>
    <t>PAPER, REAM, 11X17 WHITE,</t>
  </si>
  <si>
    <t xml:space="preserve">V1513788  </t>
  </si>
  <si>
    <t>85264</t>
  </si>
  <si>
    <t>EXECUTIVE THREAT SOLUTIONS LLC</t>
  </si>
  <si>
    <t>SECURITY 110920-11222</t>
  </si>
  <si>
    <t xml:space="preserve">V1513793  </t>
  </si>
  <si>
    <t>31720</t>
  </si>
  <si>
    <t>COPESAN SERVICES INC</t>
  </si>
  <si>
    <t>MONTHLY PEST CONTROL SERV</t>
  </si>
  <si>
    <t>EXTERIOR POWERSPRAY</t>
  </si>
  <si>
    <t>MONTHLY PEST CONTROL AT B</t>
  </si>
  <si>
    <t>MONTHLY PEST CONTROL AT C</t>
  </si>
  <si>
    <t>MONTHLY PEST CONTROL AT</t>
  </si>
  <si>
    <t>MONTHLY PEST CONTROL AT J</t>
  </si>
  <si>
    <t>MONTHLY PEST CONTROL AT S</t>
  </si>
  <si>
    <t>ADDITIONAL PEST CONTROL W</t>
  </si>
  <si>
    <t>Page 41 of 43</t>
  </si>
  <si>
    <t>GEN SUPPLIES &amp; MATE</t>
  </si>
  <si>
    <t>GEN SUPPLIES &amp; MATER</t>
  </si>
  <si>
    <t>GEN SUPPLLIES</t>
  </si>
  <si>
    <t>BATTERY, #EM91CT AA 24PK</t>
  </si>
  <si>
    <t>BATTERY, #EN92CT, AAA, 24</t>
  </si>
  <si>
    <t>BATTERY, #EN93CT, C, 12PK</t>
  </si>
  <si>
    <t>BATTERY, #EN95CT, D, 12PK</t>
  </si>
  <si>
    <t xml:space="preserve">V1513933  </t>
  </si>
  <si>
    <t>112320-120620SECURITY</t>
  </si>
  <si>
    <t xml:space="preserve">V1513945  </t>
  </si>
  <si>
    <t>CONTR M&amp;R</t>
  </si>
  <si>
    <t>CONTR M&amp;R BUILDINGS</t>
  </si>
  <si>
    <t>CONGR MYR BLDGS</t>
  </si>
  <si>
    <t>CONTR MYYR BLDGS</t>
  </si>
  <si>
    <t>Page 42 of 43</t>
  </si>
  <si>
    <t>CONTR M&amp;R PA2021-0205</t>
  </si>
  <si>
    <t>TO REPLACE 12 CONTROLLERS</t>
  </si>
  <si>
    <t xml:space="preserve">V1514076  </t>
  </si>
  <si>
    <t>46604</t>
  </si>
  <si>
    <t>THOMAS W PLAPP</t>
  </si>
  <si>
    <t xml:space="preserve">V1514084  </t>
  </si>
  <si>
    <t>53379</t>
  </si>
  <si>
    <t>DS WATERS OF AMERICA INC</t>
  </si>
  <si>
    <t>NOV 20 WATER SERVICE</t>
  </si>
  <si>
    <r>
      <t xml:space="preserve">Number of checks in fund 7991 - ISF-FACILITIES: </t>
    </r>
    <r>
      <rPr>
        <b/>
        <sz val="10"/>
        <color indexed="8"/>
        <rFont val="Arial"/>
        <charset val="1"/>
      </rPr>
      <t>40</t>
    </r>
  </si>
  <si>
    <r>
      <t>Total number of checks in report:</t>
    </r>
    <r>
      <rPr>
        <b/>
        <sz val="10"/>
        <color indexed="8"/>
        <rFont val="Arial"/>
        <charset val="1"/>
      </rPr>
      <t xml:space="preserve"> 345</t>
    </r>
  </si>
  <si>
    <r>
      <t>Amount total:</t>
    </r>
    <r>
      <rPr>
        <b/>
        <sz val="10"/>
        <color indexed="8"/>
        <rFont val="Arial"/>
        <charset val="1"/>
      </rPr>
      <t xml:space="preserve"> </t>
    </r>
  </si>
  <si>
    <t>Page 43 of 43</t>
  </si>
  <si>
    <t>HCDE Procurement Card Report</t>
  </si>
  <si>
    <t>December Statement</t>
  </si>
  <si>
    <t>001 - Superintendent's Office</t>
  </si>
  <si>
    <t>2020-06-25</t>
  </si>
  <si>
    <t>HOUSTON CHRONICLE CIRC</t>
  </si>
  <si>
    <t>63290000</t>
  </si>
  <si>
    <t>Reading materials</t>
  </si>
  <si>
    <t>2020-06-30</t>
  </si>
  <si>
    <t>OFFICE DEPOT #262</t>
  </si>
  <si>
    <t>63990000</t>
  </si>
  <si>
    <t>General supplies</t>
  </si>
  <si>
    <t>005 - Center for Safe and Secure Schools</t>
  </si>
  <si>
    <t>2020-06-06</t>
  </si>
  <si>
    <t>MENTIMETER</t>
  </si>
  <si>
    <t>64990000</t>
  </si>
  <si>
    <t>Mentimeter purchase for CSSS virtual presentations</t>
  </si>
  <si>
    <t>2020-06-09</t>
  </si>
  <si>
    <t>OFFICE DEPOT #416</t>
  </si>
  <si>
    <t>CSSS office supplies</t>
  </si>
  <si>
    <t>2020-06-12</t>
  </si>
  <si>
    <t>ZOOM.US</t>
  </si>
  <si>
    <t>64970000</t>
  </si>
  <si>
    <t>Zoom subscription refund</t>
  </si>
  <si>
    <t>AMZN MKTP US*MS9CQ8IB1</t>
  </si>
  <si>
    <t>Ink purchase for printer</t>
  </si>
  <si>
    <t>EIG*CONSTANTCONTACT.CO</t>
  </si>
  <si>
    <t>CSSS constant contact subscription</t>
  </si>
  <si>
    <t>BESTBUYCOM806209341993</t>
  </si>
  <si>
    <t>Microphone purchase</t>
  </si>
  <si>
    <t>011 - Assistant Superintendent-Parker</t>
  </si>
  <si>
    <t>TST* DEMERIS BAR-B-Q -</t>
  </si>
  <si>
    <t>64150000</t>
  </si>
  <si>
    <t>Business Meals for Head Start PPE Assembly</t>
  </si>
  <si>
    <t>2020-06-18</t>
  </si>
  <si>
    <t>63970000</t>
  </si>
  <si>
    <t>Credit for taxes that where charged</t>
  </si>
  <si>
    <t>014 - Alternative Teacher Certification</t>
  </si>
  <si>
    <t>AMAZON.COM*MS1U86610</t>
  </si>
  <si>
    <t>general supplies - ECA - Lidia Zatopek</t>
  </si>
  <si>
    <t>SIMPLEK12.COM</t>
  </si>
  <si>
    <t>membership dues &amp; licensing - ECA - Lidia Zatopek</t>
  </si>
  <si>
    <t>2020-07-03</t>
  </si>
  <si>
    <t>AMAZON.COM*MJ3GI2P51</t>
  </si>
  <si>
    <t>Report date: 1/11/2021</t>
  </si>
  <si>
    <t>Page 1 of 11</t>
  </si>
  <si>
    <t>HCDE Procurement Card Report - December Statement</t>
  </si>
  <si>
    <t>030 - Human Resources</t>
  </si>
  <si>
    <t>2020-06-05</t>
  </si>
  <si>
    <t>USPS PO 4800340021</t>
  </si>
  <si>
    <t>64980000</t>
  </si>
  <si>
    <t>Postage</t>
  </si>
  <si>
    <t>INDEED</t>
  </si>
  <si>
    <t>64960000</t>
  </si>
  <si>
    <t>Job Posting Advertisement - R. Torres</t>
  </si>
  <si>
    <t>2020-06-07</t>
  </si>
  <si>
    <t>OFFICE DEPOT #628</t>
  </si>
  <si>
    <t>Office Supplies Refund</t>
  </si>
  <si>
    <t>Office Supplies</t>
  </si>
  <si>
    <t>2020-06-10</t>
  </si>
  <si>
    <t>AMZN MKTP US*MY31J0SD0</t>
  </si>
  <si>
    <t>Office supplies</t>
  </si>
  <si>
    <t>OFFICE DEPOT #1127</t>
  </si>
  <si>
    <t>62990000</t>
  </si>
  <si>
    <t>2020-06-22</t>
  </si>
  <si>
    <t>TASPA</t>
  </si>
  <si>
    <t>64940000</t>
  </si>
  <si>
    <t>Virtual Workshop - R. Torres</t>
  </si>
  <si>
    <t>2020-06-23</t>
  </si>
  <si>
    <t>Job Posting Advertisement</t>
  </si>
  <si>
    <t>AMAZON.COM*MS3XN7V22</t>
  </si>
  <si>
    <t>office Supplies</t>
  </si>
  <si>
    <t>2020-06-24</t>
  </si>
  <si>
    <t>AMZN MKTP US*MS5QG4KN1</t>
  </si>
  <si>
    <t>63990020</t>
  </si>
  <si>
    <t>COVID Office Supplies</t>
  </si>
  <si>
    <t>2020-06-28</t>
  </si>
  <si>
    <t>2020-06-29</t>
  </si>
  <si>
    <t>IDENTOGO - TX FINGERPR</t>
  </si>
  <si>
    <t>Applicant fingerprints</t>
  </si>
  <si>
    <t>2020-07-01</t>
  </si>
  <si>
    <t>Page 2 of 11</t>
  </si>
  <si>
    <t>050 - Business Support Services</t>
  </si>
  <si>
    <t>AMAZON PRIME*MY1QH1VR2</t>
  </si>
  <si>
    <t>DISPUTE</t>
  </si>
  <si>
    <t>SP * GETROCKETBOOK.COM</t>
  </si>
  <si>
    <t>J.AMEZCUA PURCHASE FOR ROCKETBOOK OFFICE SUPPLY</t>
  </si>
  <si>
    <t>2020-06-11</t>
  </si>
  <si>
    <t>UNT COMMERCE MANAGER</t>
  </si>
  <si>
    <t>J.AMEZCUA GTOT MEMBERSHIP</t>
  </si>
  <si>
    <t>TSCPA</t>
  </si>
  <si>
    <t>J.AMEZCUA CPA MEMBERSHIP</t>
  </si>
  <si>
    <t>2020-06-15</t>
  </si>
  <si>
    <t>J.AMEZCUA ZOOM MONTHLY SUBSCRIPTION FOR ONLINE CON</t>
  </si>
  <si>
    <t>DROPBOX 19MPMHZYQNQN</t>
  </si>
  <si>
    <t>J.AMEZCUA DROPBOX INCREASE IN STORAGE</t>
  </si>
  <si>
    <t>2020-06-16</t>
  </si>
  <si>
    <t>DROPBOX 8DJMJTZ9Z9S3</t>
  </si>
  <si>
    <t>J.AMEZCUA DROPBOX PURCHASE FOR LARGE FILE SHARING</t>
  </si>
  <si>
    <t>J.AMEZCUA DROPBOX CREDIT</t>
  </si>
  <si>
    <t>2020-06-17</t>
  </si>
  <si>
    <t>OFFICE DEPOT #345</t>
  </si>
  <si>
    <t>Ink Pad for depository stamp</t>
  </si>
  <si>
    <t>J.AMEZCUA CREDIT ZOOM</t>
  </si>
  <si>
    <t>J.AMEZCUA CREDIT FROM ZOOM FOR TAXES</t>
  </si>
  <si>
    <t>J.AMEZCUA ZOOM CREDIT</t>
  </si>
  <si>
    <t>#57 LAKESHORE LEARNING</t>
  </si>
  <si>
    <t>J.AMEZCUA SUPPLIES FOR MEETINGS</t>
  </si>
  <si>
    <t>OFFICE DEPOT #2662</t>
  </si>
  <si>
    <t>JBERMEA PURCHASE FOR  MEETING HANDOUTS FOR BOARD</t>
  </si>
  <si>
    <t>WM SUPERCENTER #4526</t>
  </si>
  <si>
    <t>JBERMEA PURCHASE FOR BOARD MEMBERS PACKAGE FOR MTG</t>
  </si>
  <si>
    <t>CPA TEXAS TAX</t>
  </si>
  <si>
    <t>HCDE Sales Tax Report Late Fee 1/1/2019-12/31/2019</t>
  </si>
  <si>
    <t>IN *ROTARY CLUB OF HOU</t>
  </si>
  <si>
    <t>J.AMEZCUA ANNUAL MEMBERSHIP DUE</t>
  </si>
  <si>
    <t>OFFICE DEPOT #2093</t>
  </si>
  <si>
    <t>JAMEZCUA OFFICE SUPPLIES</t>
  </si>
  <si>
    <t>2020-07-04</t>
  </si>
  <si>
    <t>J.AMEZCUA OFFICE SUPPLIES</t>
  </si>
  <si>
    <t>Page 3 of 11</t>
  </si>
  <si>
    <t>083 - Facilities Support Services</t>
  </si>
  <si>
    <t>AMAZON PRIME*MY6MH8XY0</t>
  </si>
  <si>
    <t>Amazon prime membership dues</t>
  </si>
  <si>
    <t>2020-06-08</t>
  </si>
  <si>
    <t>THE HOME DEPOT #6985</t>
  </si>
  <si>
    <t>63150000</t>
  </si>
  <si>
    <t>Building supplies - NPO</t>
  </si>
  <si>
    <t>EXXONMOBIL    47939723</t>
  </si>
  <si>
    <t>63110000</t>
  </si>
  <si>
    <t>Gas unit 45 - Facilities</t>
  </si>
  <si>
    <t>THE HOME DEPOT #6501</t>
  </si>
  <si>
    <t>63190000</t>
  </si>
  <si>
    <t>Maintenance supplies - Facilities</t>
  </si>
  <si>
    <t>PAPPAS BAR-B-Q #061Q80</t>
  </si>
  <si>
    <t>Lunch for Facilities staff due to bldg being open</t>
  </si>
  <si>
    <t>AMZN MKTP US*MY02H47I1</t>
  </si>
  <si>
    <t>Masks purchased for Facilities staff</t>
  </si>
  <si>
    <t>UNITED REFRIG BR #83</t>
  </si>
  <si>
    <t>TS DISTRIBUTORS INC</t>
  </si>
  <si>
    <t>THE HOME DEPOT #0577</t>
  </si>
  <si>
    <t>Building supplies and materials for 6300</t>
  </si>
  <si>
    <t>EXXONMOBIL    47943683</t>
  </si>
  <si>
    <t>Gas unit 17 - Facilities</t>
  </si>
  <si>
    <t>KROGER #355</t>
  </si>
  <si>
    <t>Food for Facilities staff meeting</t>
  </si>
  <si>
    <t>EXXONMOBIL    47938329</t>
  </si>
  <si>
    <t>Gas unit 46 - Facilities</t>
  </si>
  <si>
    <t>JOHNSON SUPPLY   N SHE</t>
  </si>
  <si>
    <t>Building supplies for 6300</t>
  </si>
  <si>
    <t>LOWES #00681*</t>
  </si>
  <si>
    <t>AMZN MKTP US*MY3QU2BO2</t>
  </si>
  <si>
    <t>Masks for Facilities</t>
  </si>
  <si>
    <t>AMZN MKTP US*MY0D11KE0</t>
  </si>
  <si>
    <t>WINGSTOP #1154 NORTH F</t>
  </si>
  <si>
    <t>Food for Facilities Staff due to bldg open</t>
  </si>
  <si>
    <t>AMZN MKTP US*MY8KI89W0</t>
  </si>
  <si>
    <t>AMZN MKTP US*MY3I27652</t>
  </si>
  <si>
    <t>AMZN MKTP US*MY27S6YJ1</t>
  </si>
  <si>
    <t>Misc supplies</t>
  </si>
  <si>
    <t>2020-06-13</t>
  </si>
  <si>
    <t>CITY OF HOUSTON ADMIN</t>
  </si>
  <si>
    <t>64920000</t>
  </si>
  <si>
    <t>Building permits - Facilities</t>
  </si>
  <si>
    <t>CHASE - CITY OF HOUSTO</t>
  </si>
  <si>
    <t>Permit Conv. Fee - Facilities</t>
  </si>
  <si>
    <t>2020-06-14</t>
  </si>
  <si>
    <t>FS *ZEBRA.COM</t>
  </si>
  <si>
    <t>Refund for taxes paid from a software purchase</t>
  </si>
  <si>
    <t>PRIME VIDEO*MY2FI0RR2</t>
  </si>
  <si>
    <t>Error charge on card/refund due</t>
  </si>
  <si>
    <t>CHEVRON 0376835</t>
  </si>
  <si>
    <t>Gas unit 26 - Facilities</t>
  </si>
  <si>
    <t>Building supplies - Irvington</t>
  </si>
  <si>
    <t>ISI*COMMERCIAL REFRIG</t>
  </si>
  <si>
    <t>IN *GUARDIAN FIRE PROT</t>
  </si>
  <si>
    <t>ONE STOP MUFFLER SHOP</t>
  </si>
  <si>
    <t>62470000</t>
  </si>
  <si>
    <t>Vehicle inspection unit 43 - Facilities</t>
  </si>
  <si>
    <t>Vehicle inspection unit 20 - Facilities</t>
  </si>
  <si>
    <t>Vehicle inspection unit 2- Facilities</t>
  </si>
  <si>
    <t>CE SOUTH CENTRAL</t>
  </si>
  <si>
    <t>2020-06-19</t>
  </si>
  <si>
    <t>Lunch for Facilities due to bldg open</t>
  </si>
  <si>
    <t>CDW GOVT #ZDV8118</t>
  </si>
  <si>
    <t>Printer cartridges</t>
  </si>
  <si>
    <t>CDW GOVT #ZDS1194</t>
  </si>
  <si>
    <t>Docking Station</t>
  </si>
  <si>
    <t>AMZN MKTP US*MS31E1QG1</t>
  </si>
  <si>
    <t>Supplies for Service Desk</t>
  </si>
  <si>
    <t>EXXONMOBIL    48048037</t>
  </si>
  <si>
    <t>THE HOME DEPOT #0569</t>
  </si>
  <si>
    <t>Maintenance supplies -Facilities</t>
  </si>
  <si>
    <t>OFFICE DEPOT #20</t>
  </si>
  <si>
    <t>printer supplies needed</t>
  </si>
  <si>
    <t>AMZN MKTP US*MS2AV2XO2</t>
  </si>
  <si>
    <t>PANDA EXPRESS #2176</t>
  </si>
  <si>
    <t>Lunch Facilities due to bldg open</t>
  </si>
  <si>
    <t>Page 4 of 11</t>
  </si>
  <si>
    <t>EXXONMOBIL    99658072</t>
  </si>
  <si>
    <t>Gas unit 10 - Facilities</t>
  </si>
  <si>
    <t>AMZN MKTP US*MS3AH1921</t>
  </si>
  <si>
    <t>Building supplies for COVID 19</t>
  </si>
  <si>
    <t>2020-06-27</t>
  </si>
  <si>
    <t>AMZN MKTP US*MS88Y2DZ2</t>
  </si>
  <si>
    <t>FASTSIGNS #12201</t>
  </si>
  <si>
    <t>AMZN MKTP US*MJ2RI6FU0</t>
  </si>
  <si>
    <t>2020-07-02</t>
  </si>
  <si>
    <t>EXXONMOBIL    48326060</t>
  </si>
  <si>
    <t>Building supplies - Adult Ed</t>
  </si>
  <si>
    <t>DOCUSIGN</t>
  </si>
  <si>
    <t>for annual membership</t>
  </si>
  <si>
    <t>084 - Facilities Operations</t>
  </si>
  <si>
    <t>SHERWIN WILLIAMS 70745</t>
  </si>
  <si>
    <t>Building supplies - ABS West</t>
  </si>
  <si>
    <t>PPG PAINTS 9621</t>
  </si>
  <si>
    <t>Building supplies - ABS Wast</t>
  </si>
  <si>
    <t>JOHNSON SUPPLY  STELLA</t>
  </si>
  <si>
    <t>Building supplies - ABS EAST</t>
  </si>
  <si>
    <t>Return/Exchanged - ABS West</t>
  </si>
  <si>
    <t>Building supplies - HP East</t>
  </si>
  <si>
    <t>089 - Choice Facility Partners</t>
  </si>
  <si>
    <t>HUBSPOT INC.</t>
  </si>
  <si>
    <t>Subscription for CRM usage-Choice Partners</t>
  </si>
  <si>
    <t>RS *MEANS</t>
  </si>
  <si>
    <t>Unit Price Book subscription</t>
  </si>
  <si>
    <t>LOGMEIN*GOTOMEETING</t>
  </si>
  <si>
    <t>Subscription</t>
  </si>
  <si>
    <t>089 - Choice Partners</t>
  </si>
  <si>
    <t>TEXAS ASSN SCHOOL BOAR</t>
  </si>
  <si>
    <t>62650000</t>
  </si>
  <si>
    <t>TASA/TASB 2020 Exhibitor Space Installment#2</t>
  </si>
  <si>
    <t>OFFICE DEPOT #2228</t>
  </si>
  <si>
    <t>Office supplies for working from home</t>
  </si>
  <si>
    <t>2020-06-26</t>
  </si>
  <si>
    <t>TASBO</t>
  </si>
  <si>
    <t>Randy Dean Taming Emails (Outlook) OnlineTrng JAD</t>
  </si>
  <si>
    <t>REGION 4 EDUCATION SER</t>
  </si>
  <si>
    <t>Critical Legal Issues-COVID-19 (Online Trng) JAD</t>
  </si>
  <si>
    <t>ENHANCED LASER PRODUCT</t>
  </si>
  <si>
    <t>Replacement Ink Cartridges for Remote Working</t>
  </si>
  <si>
    <t>090 - Technology Support Services</t>
  </si>
  <si>
    <t>2COCOM*ROBOTASK.COM</t>
  </si>
  <si>
    <t>RoboTasksoftware license-New software</t>
  </si>
  <si>
    <t>AVANGATE.COM</t>
  </si>
  <si>
    <t>Credit for RoboTask Purchase</t>
  </si>
  <si>
    <t>TYPEFORM S.L</t>
  </si>
  <si>
    <t>63970001</t>
  </si>
  <si>
    <t>Monthly software renewal</t>
  </si>
  <si>
    <t>PAYPAL *HELPDESKCHA</t>
  </si>
  <si>
    <t>Membership Renewal for J. Salinas</t>
  </si>
  <si>
    <t>Page 5 of 11</t>
  </si>
  <si>
    <t>092 - Marketing Services</t>
  </si>
  <si>
    <t>FORMSTACK, LLC</t>
  </si>
  <si>
    <t>Client Engagement annual bill for Formstack app</t>
  </si>
  <si>
    <t>Bal. of exhibitor booth for TASA-TASB conference</t>
  </si>
  <si>
    <t>093 - Chief Information Officer</t>
  </si>
  <si>
    <t>Online newspaper subscription for D. Clark</t>
  </si>
  <si>
    <t>PUBLIC RELATIONS SOCIE</t>
  </si>
  <si>
    <t>Fee for job listing form</t>
  </si>
  <si>
    <t>NSPRA</t>
  </si>
  <si>
    <t>Gold Medallion Award</t>
  </si>
  <si>
    <t>Online newspaper subscription for D Clark</t>
  </si>
  <si>
    <t>094 - External Relations</t>
  </si>
  <si>
    <t>AMAZON.COM*MY6LH9YK1</t>
  </si>
  <si>
    <t>111 - Therapy Services</t>
  </si>
  <si>
    <t>BUTLER BUSINESS PRODUC</t>
  </si>
  <si>
    <t>Supplies to work remotely</t>
  </si>
  <si>
    <t>Marketing email blast for job recruitment</t>
  </si>
  <si>
    <t>TCASE</t>
  </si>
  <si>
    <t>CCrabb -TCASE membership fee</t>
  </si>
  <si>
    <t>131 - ABC East</t>
  </si>
  <si>
    <t>2020-06-04</t>
  </si>
  <si>
    <t>BARNES &amp; NOBLE 2321</t>
  </si>
  <si>
    <t>Books for PD for staff and admin - ERG Bus</t>
  </si>
  <si>
    <t>USPS PO 4803730018</t>
  </si>
  <si>
    <t>Postage for students' work/parent letters</t>
  </si>
  <si>
    <t>WAL-MART #2718</t>
  </si>
  <si>
    <t>Refreshments for staff</t>
  </si>
  <si>
    <t>CHICK-FIL-A #03071</t>
  </si>
  <si>
    <t>Business Meals for Staff</t>
  </si>
  <si>
    <t>Supplies for students &amp; Office</t>
  </si>
  <si>
    <t>OFFICE DEPOT #482</t>
  </si>
  <si>
    <t>Supplies for teachers and office</t>
  </si>
  <si>
    <t>Postage for letter for admin</t>
  </si>
  <si>
    <t>OFFICE DEPOT #61</t>
  </si>
  <si>
    <t>Postage for letter to admin</t>
  </si>
  <si>
    <t>Office Supplies - ink for printers</t>
  </si>
  <si>
    <t>Page 6 of 11</t>
  </si>
  <si>
    <t>132 - ABC West</t>
  </si>
  <si>
    <t>PIZZA HUT #27164</t>
  </si>
  <si>
    <t>64180000</t>
  </si>
  <si>
    <t>Refreshments for staff meeting</t>
  </si>
  <si>
    <t>USPS PO 4801850044</t>
  </si>
  <si>
    <t>Mail for Parents</t>
  </si>
  <si>
    <t>HALF PRICE BOOKS #009</t>
  </si>
  <si>
    <t>63910000</t>
  </si>
  <si>
    <t>Instructional Materials for Students</t>
  </si>
  <si>
    <t>LIBERTY OFFICE PROD</t>
  </si>
  <si>
    <t>General Supplies for the Staff</t>
  </si>
  <si>
    <t>Instructional Materials for the Students</t>
  </si>
  <si>
    <t>USPS PO 4803790066</t>
  </si>
  <si>
    <t>Certified Mail for Parents and Students</t>
  </si>
  <si>
    <t>Certified Mail for Parents</t>
  </si>
  <si>
    <t>PRIME CLEANERS &amp; ALTER</t>
  </si>
  <si>
    <t>Students Gown Cleaning</t>
  </si>
  <si>
    <t>FAMILY DOLLAR #12026</t>
  </si>
  <si>
    <t>2020-06-20</t>
  </si>
  <si>
    <t>AMAZON.COM*MS67D9II2</t>
  </si>
  <si>
    <t>190 - Technology Cloud Project</t>
  </si>
  <si>
    <t>ADOBE PRODUCTS</t>
  </si>
  <si>
    <t>Tax Credit Acrobat Pro DC Annual Plan (mon pmt)</t>
  </si>
  <si>
    <t>ADOBE ACROPRO SUBS</t>
  </si>
  <si>
    <t>Acrobat Pro DC Annual Plan (monthly payment)</t>
  </si>
  <si>
    <t>PAYPAL *SHONDA</t>
  </si>
  <si>
    <t>3 Graphics for Wellness Podcast</t>
  </si>
  <si>
    <t>Zoom Standard Biz Monthly, Zoom Rooms Monthly</t>
  </si>
  <si>
    <t>2020-06-21</t>
  </si>
  <si>
    <t>OFFICE DEPOT #2665</t>
  </si>
  <si>
    <t>AMZN MKTP US*MS2177DG0</t>
  </si>
  <si>
    <t>Lenovo ThinkPad Ultra Dock Electronics</t>
  </si>
  <si>
    <t>ADOBE  *800-833-6687</t>
  </si>
  <si>
    <t>Adobe ID Account Login - Access Adobe Products</t>
  </si>
  <si>
    <t>Page 7 of 11</t>
  </si>
  <si>
    <t>201 - Adult Education</t>
  </si>
  <si>
    <t>Purchase of general supplies</t>
  </si>
  <si>
    <t>THE UPS STORE 4126</t>
  </si>
  <si>
    <t>Purchase-mailing boxes plus shipping of materials</t>
  </si>
  <si>
    <t>Shipping cost of items to the Ops Team</t>
  </si>
  <si>
    <t>TALKTOMANAGR TRIAL END</t>
  </si>
  <si>
    <t>Purchase of software for the classroom</t>
  </si>
  <si>
    <t>EXTRA SPACE 0521</t>
  </si>
  <si>
    <t>62680000</t>
  </si>
  <si>
    <t>Storage of office furniture and materials</t>
  </si>
  <si>
    <t>301 - ISS-Division Wide</t>
  </si>
  <si>
    <t>OFFICE DEPOT #159</t>
  </si>
  <si>
    <t>302 - ISS-Math</t>
  </si>
  <si>
    <t>Standard Pro Annual Zoom Video Communication Servi</t>
  </si>
  <si>
    <t>WM SUPERCENTER #5959</t>
  </si>
  <si>
    <t>Storage containers for bins</t>
  </si>
  <si>
    <t>WM SUPERCENTER #3640</t>
  </si>
  <si>
    <t>Credit Storage container for bins</t>
  </si>
  <si>
    <t>WAL-MART #1279</t>
  </si>
  <si>
    <t>Storage Containers for Math Bins</t>
  </si>
  <si>
    <t>303 - ISS-Science</t>
  </si>
  <si>
    <t>NATIONAL SCIENCE TEACH</t>
  </si>
  <si>
    <t>Nat. Science Teachers Assoc. membership renewal</t>
  </si>
  <si>
    <t>TSELA</t>
  </si>
  <si>
    <t>Tx Science Ed. Leadership Assoc. online Summer Mtg</t>
  </si>
  <si>
    <t>Tx Science Ed. Leadership Assoc. Membership dues</t>
  </si>
  <si>
    <t>307 - ISS-English Language Arts</t>
  </si>
  <si>
    <t>OFFICE DEPOT #665</t>
  </si>
  <si>
    <t>Chair Mat</t>
  </si>
  <si>
    <t>CORWIN *LEARNING</t>
  </si>
  <si>
    <t>64140000</t>
  </si>
  <si>
    <t>Virtual 2020 Visible Learning Conference.</t>
  </si>
  <si>
    <t>BITLY.COM</t>
  </si>
  <si>
    <t>Advertisement Subscription</t>
  </si>
  <si>
    <t>Zoom Video Comm. Acct. (Webinar 500 Monthly)</t>
  </si>
  <si>
    <t>AMAZON.COM*MJ7614NV0</t>
  </si>
  <si>
    <t>Ream of Paper and Black Toner</t>
  </si>
  <si>
    <t>FLOWCODE</t>
  </si>
  <si>
    <t>Flowcode - (QR Code creation)</t>
  </si>
  <si>
    <t>314 - ISS-Speaker Series</t>
  </si>
  <si>
    <t>FBPAY  NATIONALSUICID</t>
  </si>
  <si>
    <t>Donation Charged Fraudulently</t>
  </si>
  <si>
    <t>AMAZON.COM*MY5IV5SZ0</t>
  </si>
  <si>
    <t>Books (Set of 4)</t>
  </si>
  <si>
    <t>Adobe Acrobat Pro Subs</t>
  </si>
  <si>
    <t>Page 8 of 11</t>
  </si>
  <si>
    <t>501 - Special Schools</t>
  </si>
  <si>
    <t>USPS PO 4800321014</t>
  </si>
  <si>
    <t>Mail out to parents</t>
  </si>
  <si>
    <t>POSTAL ANNEX AT BIRNHA</t>
  </si>
  <si>
    <t>Mailout expenses to attorney</t>
  </si>
  <si>
    <t>IN *COLOR ONE SYSTEMS,</t>
  </si>
  <si>
    <t>63960000</t>
  </si>
  <si>
    <t>Printing expenses</t>
  </si>
  <si>
    <t>SQ *RICHELLE N. JONES</t>
  </si>
  <si>
    <t>Custom announcements for Teacher of the Year</t>
  </si>
  <si>
    <t>BLACK WALNUT CAFE-VINT</t>
  </si>
  <si>
    <t>Meeting with new staff Michelle Ryson</t>
  </si>
  <si>
    <t>THE UPS STORE 4478</t>
  </si>
  <si>
    <t>Mail out expenses to parents/students</t>
  </si>
  <si>
    <t>Expenses for meeting with new staff Brian McLemore</t>
  </si>
  <si>
    <t>800 - Fortis Academy</t>
  </si>
  <si>
    <t>SAMSCLUB #8245</t>
  </si>
  <si>
    <t>credited back to account from purchase back on J</t>
  </si>
  <si>
    <t>credited back to account from purchase back on Jun</t>
  </si>
  <si>
    <t>GRAPHICS UNLIMITED INC</t>
  </si>
  <si>
    <t>Split - fees for nurses office supplies (94.48%)</t>
  </si>
  <si>
    <t>Split - fees for freight (5.52%)</t>
  </si>
  <si>
    <t>USPS PO 4841900338</t>
  </si>
  <si>
    <t>fees for postage (students work)</t>
  </si>
  <si>
    <t>A.R.H.E.</t>
  </si>
  <si>
    <t>fees for online conference  (Staff)</t>
  </si>
  <si>
    <t>PP*WINDSORNECKWEAR</t>
  </si>
  <si>
    <t>Fees for Masks (Staff)</t>
  </si>
  <si>
    <t>AMZN MKTP US*MS8HN5B42</t>
  </si>
  <si>
    <t>fees for nurse supplies</t>
  </si>
  <si>
    <t>Page 9 of 11</t>
  </si>
  <si>
    <t>901 - Head Start</t>
  </si>
  <si>
    <t>BUC-EE'S #34</t>
  </si>
  <si>
    <t>Fuel for the HS Courier's Vehicle</t>
  </si>
  <si>
    <t>TX HHSC CCL FEE</t>
  </si>
  <si>
    <t>CCL Fee for Tidwell HS</t>
  </si>
  <si>
    <t>CCL Fee for Humble HS</t>
  </si>
  <si>
    <t>CCL Fee for La Porte HS</t>
  </si>
  <si>
    <t>CCL Fee for Coolwood HS</t>
  </si>
  <si>
    <t>OFFICE DEPOT #2809</t>
  </si>
  <si>
    <t>Printer Ink to work from home for C Porche'</t>
  </si>
  <si>
    <t>THE HOME DEPOT 569</t>
  </si>
  <si>
    <t>Maintenance supplies - Tidwell</t>
  </si>
  <si>
    <t>FELDESMAN TUCKER LEIFE</t>
  </si>
  <si>
    <t>FTLF Webinar Head Start Reopening (90%)</t>
  </si>
  <si>
    <t>FTLF Webinar Head Start Reopening (10%)</t>
  </si>
  <si>
    <t>FTLF Webinar Head Start Reopening (72.5%)</t>
  </si>
  <si>
    <t>FTLF Webinar Head Start Reopening (27.5%)</t>
  </si>
  <si>
    <t>CCL Fee for Pugh HS</t>
  </si>
  <si>
    <t>Supplies 2 prep 4 returning 2 work after COVID-19</t>
  </si>
  <si>
    <t>WAL-MART #3302</t>
  </si>
  <si>
    <t>WAL-MART #0915</t>
  </si>
  <si>
    <t>AMAZON.COM*MS0UG7NI0</t>
  </si>
  <si>
    <t>Reading Materials for HS Staff (90%)</t>
  </si>
  <si>
    <t>Reading Materials for EHS Staff (10%)</t>
  </si>
  <si>
    <t>SAMSCLUB.COM</t>
  </si>
  <si>
    <t>Instructional supplies for EHS-CCP</t>
  </si>
  <si>
    <t>C OF H SOLID WASTE MGT</t>
  </si>
  <si>
    <t>Maintenance supplies - 5thWard HeadStart</t>
  </si>
  <si>
    <t>NATIONAL HEAD START AS</t>
  </si>
  <si>
    <t>Annual Membership Dues for HS (90%)</t>
  </si>
  <si>
    <t>Annual Membership Dues for EHS/CCP (10%)</t>
  </si>
  <si>
    <t>AMAZON.COM*MS1QM9QS1</t>
  </si>
  <si>
    <t>Printer Ink to work from home for V Peacock</t>
  </si>
  <si>
    <t>Maintenance supplies - Coolwood</t>
  </si>
  <si>
    <t>CHILDREN AT RISK - MOT</t>
  </si>
  <si>
    <t>Children at Risk Webinar - G Rahman (90.01%)</t>
  </si>
  <si>
    <t>Children at Risk Webinar - G Rahman (9.99%)</t>
  </si>
  <si>
    <t>Maintenance supplies - Baytown</t>
  </si>
  <si>
    <t>922 - Coop After School Enrich (CASE)</t>
  </si>
  <si>
    <t>CALENDLY</t>
  </si>
  <si>
    <t>Monthly Subscription</t>
  </si>
  <si>
    <t>Year subscription to have virtual meetings</t>
  </si>
  <si>
    <t>DROPBOX*Y6B7XLXWD5G1</t>
  </si>
  <si>
    <t>Storage space used for providers</t>
  </si>
  <si>
    <t>MYP* HOUSTON ISD</t>
  </si>
  <si>
    <t>63960130</t>
  </si>
  <si>
    <t>Printing Services</t>
  </si>
  <si>
    <t>STK*SHUTTERSTOCK</t>
  </si>
  <si>
    <t>Page 10 of 11</t>
  </si>
  <si>
    <t>923 - Resource Development</t>
  </si>
  <si>
    <t>Renewal membership for constant contact account.</t>
  </si>
  <si>
    <t>925 - Communications &amp; Public Information</t>
  </si>
  <si>
    <t>Jeri Martinez-Houston Chronicle for HCDE</t>
  </si>
  <si>
    <t>COPY DOCTOR - FRIENDSW</t>
  </si>
  <si>
    <t>COVID-19signage &amp; posters to be display at Irv&amp;NPO</t>
  </si>
  <si>
    <t>950 - Purchasing Support Services</t>
  </si>
  <si>
    <t>Zoom purchase</t>
  </si>
  <si>
    <t>RTSBA Certification for Y. Roman</t>
  </si>
  <si>
    <t>Renewal fees for B. Monroe</t>
  </si>
  <si>
    <t>Renewal fees for W. Coachman</t>
  </si>
  <si>
    <t>Renewal fees for K. Jackson</t>
  </si>
  <si>
    <t>TASBO online conf. for B. Monroe</t>
  </si>
  <si>
    <t>TASBO online conf. for K. Jackson</t>
  </si>
  <si>
    <t>NATIONAL PROCUREMEN</t>
  </si>
  <si>
    <t>AEP application fee</t>
  </si>
  <si>
    <t>TASBO online conf. for Y. Roman</t>
  </si>
  <si>
    <t>TASBO online certification class for C. Tolbert</t>
  </si>
  <si>
    <t>Supply order</t>
  </si>
  <si>
    <t>AMAZON.COM*MS0IS8AS1</t>
  </si>
  <si>
    <t>AMAZON.COM*MJ8NZ94L0</t>
  </si>
  <si>
    <t>AMZN MKTP US*MJ62R4X01</t>
  </si>
  <si>
    <t>955 - Purchasing - Gulf Coast Co-op</t>
  </si>
  <si>
    <t>SCHOOL NUTRITION ASSOC</t>
  </si>
  <si>
    <t>SNA Annual Membership renewal</t>
  </si>
  <si>
    <t>TASBO Annual membership renewal</t>
  </si>
  <si>
    <t>Tasbo Cert. Course Registration</t>
  </si>
  <si>
    <t>ADA_CDR WEBSITE</t>
  </si>
  <si>
    <t>Dietetic Registration Prof. Dues</t>
  </si>
  <si>
    <t>CACFP.ORG</t>
  </si>
  <si>
    <t>CACFP Conf. Reg for Trisha and Laura</t>
  </si>
  <si>
    <t>BESTBUYCOM806216135655</t>
  </si>
  <si>
    <t>63930002</t>
  </si>
  <si>
    <t>Work laptop for work from home</t>
  </si>
  <si>
    <t>970 - Highpoint East</t>
  </si>
  <si>
    <t>WAL-MART #3500</t>
  </si>
  <si>
    <t>Refreshments meeting</t>
  </si>
  <si>
    <t>MICROSOFT*STORE</t>
  </si>
  <si>
    <t>63940002</t>
  </si>
  <si>
    <t>Refund for surface repair</t>
  </si>
  <si>
    <t>PAYPAL *SEXUALABUSE</t>
  </si>
  <si>
    <t>Training for Counselor</t>
  </si>
  <si>
    <t>Grand Total:</t>
  </si>
  <si>
    <t>Total transactions:  288</t>
  </si>
  <si>
    <t>Page 11 of 11</t>
  </si>
  <si>
    <r>
      <rPr>
        <b/>
        <sz val="12"/>
        <rFont val="Segoe UI"/>
        <family val="2"/>
      </rPr>
      <t>Procurement Card Report (P-Card)</t>
    </r>
  </si>
  <si>
    <r>
      <rPr>
        <b/>
        <sz val="12"/>
        <rFont val="Segoe UI"/>
        <family val="2"/>
      </rPr>
      <t>Vendor Payments Over $2,000</t>
    </r>
  </si>
  <si>
    <r>
      <rPr>
        <b/>
        <sz val="12"/>
        <rFont val="Segoe UI"/>
        <family val="2"/>
      </rPr>
      <t>September 1, 2020 to November 30, 2020</t>
    </r>
  </si>
  <si>
    <r>
      <rPr>
        <b/>
        <sz val="11"/>
        <rFont val="Calibri"/>
        <family val="2"/>
      </rPr>
      <t>*Highlighted items are newly added transactions for the current month</t>
    </r>
  </si>
  <si>
    <r>
      <rPr>
        <b/>
        <sz val="10"/>
        <rFont val="Segoe UI"/>
        <family val="2"/>
      </rPr>
      <t>Merchant Name</t>
    </r>
  </si>
  <si>
    <r>
      <rPr>
        <b/>
        <sz val="10"/>
        <rFont val="Segoe UI"/>
        <family val="2"/>
      </rPr>
      <t>Transactions</t>
    </r>
  </si>
  <si>
    <r>
      <rPr>
        <b/>
        <sz val="10"/>
        <rFont val="Segoe UI"/>
        <family val="2"/>
      </rPr>
      <t>Count</t>
    </r>
  </si>
  <si>
    <r>
      <rPr>
        <b/>
        <sz val="10"/>
        <rFont val="Segoe UI"/>
        <family val="2"/>
      </rPr>
      <t>Amount</t>
    </r>
  </si>
  <si>
    <r>
      <rPr>
        <b/>
        <sz val="11"/>
        <rFont val="Calibri"/>
        <family val="2"/>
      </rPr>
      <t>AMAZON</t>
    </r>
  </si>
  <si>
    <r>
      <rPr>
        <b/>
        <sz val="11"/>
        <rFont val="Calibri"/>
        <family val="2"/>
      </rPr>
      <t>BUTLER BUSINESS PRODUCTS</t>
    </r>
  </si>
  <si>
    <r>
      <rPr>
        <b/>
        <sz val="11"/>
        <rFont val="Calibri"/>
        <family val="2"/>
      </rPr>
      <t>COMCAST HOUSTON</t>
    </r>
  </si>
  <si>
    <r>
      <rPr>
        <b/>
        <sz val="11"/>
        <rFont val="Calibri"/>
        <family val="2"/>
      </rPr>
      <t>IDENTOGO -TX FINGERPRINTING SERVICE</t>
    </r>
  </si>
  <si>
    <r>
      <rPr>
        <b/>
        <sz val="11"/>
        <rFont val="Calibri"/>
        <family val="2"/>
      </rPr>
      <t>FELLOWES, INC.</t>
    </r>
  </si>
  <si>
    <r>
      <rPr>
        <b/>
        <sz val="11"/>
        <rFont val="Calibri"/>
        <family val="2"/>
      </rPr>
      <t>PEPBOYS STORE</t>
    </r>
  </si>
  <si>
    <r>
      <rPr>
        <b/>
        <sz val="11"/>
        <rFont val="Calibri"/>
        <family val="2"/>
      </rPr>
      <t>TASBO</t>
    </r>
  </si>
  <si>
    <r>
      <rPr>
        <b/>
        <sz val="11"/>
        <rFont val="Calibri"/>
        <family val="2"/>
      </rPr>
      <t>WALMART/SAM'S CLUB</t>
    </r>
  </si>
  <si>
    <r>
      <rPr>
        <b/>
        <sz val="11"/>
        <rFont val="Calibri"/>
        <family val="2"/>
      </rPr>
      <t>THE HOME DEPOT</t>
    </r>
  </si>
  <si>
    <r>
      <rPr>
        <b/>
        <sz val="11"/>
        <rFont val="Calibri"/>
        <family val="2"/>
      </rPr>
      <t>BESTBUY</t>
    </r>
  </si>
  <si>
    <r>
      <rPr>
        <b/>
        <sz val="11"/>
        <rFont val="Calibri"/>
        <family val="2"/>
      </rPr>
      <t>CHICK-FIL-A</t>
    </r>
  </si>
  <si>
    <r>
      <rPr>
        <b/>
        <sz val="11"/>
        <rFont val="Calibri"/>
        <family val="2"/>
      </rPr>
      <t>HOUSTON PERMITTING CENTER</t>
    </r>
  </si>
  <si>
    <r>
      <rPr>
        <b/>
        <sz val="11"/>
        <rFont val="Calibri"/>
        <family val="2"/>
      </rPr>
      <t>IN*TRANSACTIONS (MISC.)</t>
    </r>
  </si>
  <si>
    <r>
      <rPr>
        <b/>
        <sz val="11"/>
        <rFont val="Calibri"/>
        <family val="2"/>
      </rPr>
      <t>OFFICE MAX/DEPOT</t>
    </r>
  </si>
  <si>
    <r>
      <rPr>
        <b/>
        <sz val="11"/>
        <rFont val="Calibri"/>
        <family val="2"/>
      </rPr>
      <t>PAYPAL TRANSACTIONS</t>
    </r>
  </si>
  <si>
    <r>
      <rPr>
        <b/>
        <sz val="11"/>
        <rFont val="Calibri"/>
        <family val="2"/>
      </rPr>
      <t>GRAINGER</t>
    </r>
  </si>
  <si>
    <r>
      <rPr>
        <b/>
        <sz val="11"/>
        <rFont val="Calibri"/>
        <family val="2"/>
      </rPr>
      <t>INDEED</t>
    </r>
  </si>
  <si>
    <r>
      <rPr>
        <b/>
        <sz val="11"/>
        <rFont val="Calibri"/>
        <family val="2"/>
      </rPr>
      <t>ZERO TO THREE NATIONAL CENTER</t>
    </r>
  </si>
  <si>
    <r>
      <rPr>
        <b/>
        <sz val="11"/>
        <rFont val="Calibri"/>
        <family val="2"/>
      </rPr>
      <t>USPS POST OFFICE</t>
    </r>
  </si>
  <si>
    <r>
      <rPr>
        <b/>
        <sz val="11"/>
        <rFont val="Calibri"/>
        <family val="2"/>
      </rPr>
      <t>ZOOM.US</t>
    </r>
  </si>
  <si>
    <r>
      <rPr>
        <b/>
        <sz val="11"/>
        <rFont val="Calibri"/>
        <family val="2"/>
      </rPr>
      <t>FP MAILING SOLUTIONS</t>
    </r>
  </si>
  <si>
    <r>
      <rPr>
        <b/>
        <sz val="11"/>
        <rFont val="Calibri"/>
        <family val="2"/>
      </rPr>
      <t>JASON'S DELI</t>
    </r>
  </si>
  <si>
    <r>
      <rPr>
        <b/>
        <sz val="11"/>
        <rFont val="Calibri"/>
        <family val="2"/>
      </rPr>
      <t>JOHNSTONE SUPPLY</t>
    </r>
  </si>
  <si>
    <r>
      <rPr>
        <sz val="10"/>
        <rFont val="Calibri"/>
        <family val="2"/>
      </rPr>
      <t>Total Vendor Charges &gt; $2,000</t>
    </r>
  </si>
  <si>
    <r>
      <rPr>
        <sz val="10"/>
        <rFont val="Calibri"/>
        <family val="2"/>
      </rPr>
      <t>Total Vendor Charges &lt; $2,000</t>
    </r>
  </si>
  <si>
    <r>
      <rPr>
        <b/>
        <sz val="10"/>
        <rFont val="Segoe UI"/>
        <family val="2"/>
      </rPr>
      <t>Total Year-to-Date Vendor Charges</t>
    </r>
  </si>
  <si>
    <t>Procurement Card Report - November 2020</t>
  </si>
  <si>
    <t>Description</t>
  </si>
  <si>
    <t>Beginning</t>
  </si>
  <si>
    <t>New</t>
  </si>
  <si>
    <t>Closed</t>
  </si>
  <si>
    <t>BUDGET MANAGER</t>
  </si>
  <si>
    <r>
      <rPr>
        <sz val="10"/>
        <rFont val="Arial"/>
        <family val="2"/>
      </rPr>
      <t>Budget Manager
Codes</t>
    </r>
  </si>
  <si>
    <t>Division</t>
  </si>
  <si>
    <t>Adult Education</t>
  </si>
  <si>
    <t>Business Support Services</t>
  </si>
  <si>
    <t>Communications and Public Information</t>
  </si>
  <si>
    <t>Cooperative for Afterschool Enrichment</t>
  </si>
  <si>
    <t>Head Start</t>
  </si>
  <si>
    <t>Human Resources</t>
  </si>
  <si>
    <t>Client Engagement</t>
  </si>
  <si>
    <t>Research and Evaluation</t>
  </si>
  <si>
    <t>Center for Grants Development</t>
  </si>
  <si>
    <t>Educator Certification and Professional Advancement</t>
  </si>
  <si>
    <t>Center for Safe and Secure Schools</t>
  </si>
  <si>
    <t>Administration:</t>
  </si>
  <si>
    <t>Assistant Superintendent - Parker</t>
  </si>
  <si>
    <t>Assistant Superintendent- McLeod</t>
  </si>
  <si>
    <t>Special Assistant to the Superintendent</t>
  </si>
  <si>
    <t>Chief of Staff for the Superintendent</t>
  </si>
  <si>
    <t>Superintendent</t>
  </si>
  <si>
    <t>Executive Assistant to Board of Trustees</t>
  </si>
  <si>
    <t>Facilities:</t>
  </si>
  <si>
    <t>Facility Support Services</t>
  </si>
  <si>
    <t>Choice Facility Partners</t>
  </si>
  <si>
    <t>Gulf Coast Food Cooperative</t>
  </si>
  <si>
    <t>Instructional Support Services:</t>
  </si>
  <si>
    <t>Teaching and Learning Center Administration</t>
  </si>
  <si>
    <t>TLC - Special Populations</t>
  </si>
  <si>
    <t>TLC - Science</t>
  </si>
  <si>
    <t>TLC - Math</t>
  </si>
  <si>
    <t>TLC - English/Language Arts</t>
  </si>
  <si>
    <t>TLC - Special Projects</t>
  </si>
  <si>
    <t>Purchasing Services:</t>
  </si>
  <si>
    <t>Purchasing</t>
  </si>
  <si>
    <t>Schools Division:</t>
  </si>
  <si>
    <t>AB - East</t>
  </si>
  <si>
    <t>AB - West</t>
  </si>
  <si>
    <t>Highpoint - East</t>
  </si>
  <si>
    <t>Fortis Academy</t>
  </si>
  <si>
    <t>Special Education Therapy Services</t>
  </si>
  <si>
    <t>Special Schools Administration</t>
  </si>
  <si>
    <t>Technology:</t>
  </si>
  <si>
    <t>Chief Information Officer</t>
  </si>
  <si>
    <t>Records Management Services</t>
  </si>
  <si>
    <t>Texas Virtual Schools</t>
  </si>
  <si>
    <t>HCDE Other Credit Card Statements</t>
  </si>
  <si>
    <t>SUMMARY</t>
  </si>
  <si>
    <t>Allocation after rebate</t>
  </si>
  <si>
    <t>Card</t>
  </si>
  <si>
    <t># of Cards</t>
  </si>
  <si>
    <t>Rebates</t>
  </si>
  <si>
    <t>Facilities Credit card #'s</t>
  </si>
  <si>
    <t>Records Management CC #'s</t>
  </si>
  <si>
    <t xml:space="preserve">ExxonMobil </t>
  </si>
  <si>
    <t xml:space="preserve">  Gas Facilities</t>
  </si>
  <si>
    <t>0001</t>
  </si>
  <si>
    <t>Chevron/Texaco</t>
  </si>
  <si>
    <t xml:space="preserve"> Gas Records </t>
  </si>
  <si>
    <t>0002</t>
  </si>
  <si>
    <t xml:space="preserve">Total </t>
  </si>
  <si>
    <t>Grant total  to pay</t>
  </si>
  <si>
    <t>Vendor #</t>
  </si>
  <si>
    <t>Vendor Card : ExxonMobil</t>
  </si>
  <si>
    <t>Vendor Name</t>
  </si>
  <si>
    <t>Wright Express Financial Svc Corp</t>
  </si>
  <si>
    <t>HCDE Credit Card Report -January 2021 Statement</t>
  </si>
  <si>
    <t>Cards assigned to:     Facilities Division</t>
  </si>
  <si>
    <t>Card #</t>
  </si>
  <si>
    <t>Date</t>
  </si>
  <si>
    <t>Amount</t>
  </si>
  <si>
    <t>1 Warehouse</t>
  </si>
  <si>
    <t>Gasoline</t>
  </si>
  <si>
    <t>Facilities</t>
  </si>
  <si>
    <t>2 Warehouse</t>
  </si>
  <si>
    <t>4 Warehouse</t>
  </si>
  <si>
    <t>0017 Irvington</t>
  </si>
  <si>
    <t>0018 Irvington</t>
  </si>
  <si>
    <t xml:space="preserve">0020 Post Oak </t>
  </si>
  <si>
    <t xml:space="preserve">0022 Post Oak </t>
  </si>
  <si>
    <t xml:space="preserve">0023 Post Oak </t>
  </si>
  <si>
    <t xml:space="preserve">0024 Post Oak </t>
  </si>
  <si>
    <t xml:space="preserve">0025 Post Oak </t>
  </si>
  <si>
    <t>Credits</t>
  </si>
  <si>
    <t xml:space="preserve"> Rebates</t>
  </si>
  <si>
    <r>
      <rPr>
        <b/>
        <sz val="12"/>
        <rFont val="Times New Roman"/>
        <family val="1"/>
      </rPr>
      <t>Harris County Department of Education</t>
    </r>
  </si>
  <si>
    <t>Vendors with total aggregate payments of $50,000 or more in Fiscal Year 21 as of December 31,  2020</t>
  </si>
  <si>
    <r>
      <rPr>
        <b/>
        <sz val="12"/>
        <rFont val="Times New Roman"/>
        <family val="1"/>
      </rPr>
      <t>Vendor</t>
    </r>
  </si>
  <si>
    <r>
      <rPr>
        <b/>
        <sz val="10"/>
        <rFont val="Arial"/>
        <family val="2"/>
      </rPr>
      <t>Vendor</t>
    </r>
  </si>
  <si>
    <r>
      <rPr>
        <b/>
        <sz val="10"/>
        <rFont val="Arial"/>
        <family val="2"/>
      </rPr>
      <t>Sum of</t>
    </r>
  </si>
  <si>
    <r>
      <rPr>
        <b/>
        <sz val="10"/>
        <rFont val="Arial"/>
        <family val="2"/>
      </rPr>
      <t>Description</t>
    </r>
  </si>
  <si>
    <r>
      <rPr>
        <b/>
        <sz val="10"/>
        <rFont val="Arial"/>
        <family val="2"/>
      </rPr>
      <t>Contract Type</t>
    </r>
  </si>
  <si>
    <r>
      <rPr>
        <sz val="10"/>
        <rFont val="Arial"/>
        <family val="2"/>
      </rPr>
      <t>BUTLER BUSINESS PRODUCTS</t>
    </r>
  </si>
  <si>
    <r>
      <rPr>
        <sz val="10"/>
        <rFont val="Arial"/>
        <family val="2"/>
      </rPr>
      <t xml:space="preserve">Job # 17/004KH, 17/006KH, 14/020MP, 17/011KH,
</t>
    </r>
    <r>
      <rPr>
        <sz val="10"/>
        <rFont val="Arial"/>
        <family val="2"/>
      </rPr>
      <t>16/011MP</t>
    </r>
  </si>
  <si>
    <r>
      <rPr>
        <sz val="10"/>
        <rFont val="Arial"/>
        <family val="2"/>
      </rPr>
      <t>Office Supplies</t>
    </r>
  </si>
  <si>
    <r>
      <rPr>
        <sz val="10"/>
        <rFont val="Arial"/>
        <family val="2"/>
      </rPr>
      <t>CDW GOVERNMENT INC</t>
    </r>
  </si>
  <si>
    <r>
      <rPr>
        <sz val="10"/>
        <rFont val="Arial"/>
        <family val="2"/>
      </rPr>
      <t>Job # 15/041JN-07</t>
    </r>
  </si>
  <si>
    <r>
      <rPr>
        <sz val="10"/>
        <rFont val="Arial"/>
        <family val="2"/>
      </rPr>
      <t>Technology supplies</t>
    </r>
  </si>
  <si>
    <r>
      <rPr>
        <sz val="10"/>
        <rFont val="Arial"/>
        <family val="2"/>
      </rPr>
      <t>DURA PIER FACILITIES SERVICES LTD</t>
    </r>
  </si>
  <si>
    <r>
      <rPr>
        <sz val="10"/>
        <rFont val="Arial"/>
        <family val="2"/>
      </rPr>
      <t>Job # 17/020CG, 18/060JN,</t>
    </r>
  </si>
  <si>
    <r>
      <rPr>
        <sz val="10"/>
        <rFont val="Arial"/>
        <family val="2"/>
      </rPr>
      <t>Facilities services</t>
    </r>
  </si>
  <si>
    <r>
      <rPr>
        <sz val="10"/>
        <rFont val="Arial"/>
        <family val="2"/>
      </rPr>
      <t>ENERGY FUTURE HOLDINGS CORP-DO NOT</t>
    </r>
  </si>
  <si>
    <r>
      <rPr>
        <sz val="10"/>
        <rFont val="Arial"/>
        <family val="2"/>
      </rPr>
      <t>Service Agreement</t>
    </r>
  </si>
  <si>
    <r>
      <rPr>
        <sz val="10"/>
        <rFont val="Arial"/>
        <family val="2"/>
      </rPr>
      <t>Utilities</t>
    </r>
  </si>
  <si>
    <r>
      <rPr>
        <sz val="10"/>
        <rFont val="Arial"/>
        <family val="2"/>
      </rPr>
      <t>ERC ENVIRONMENTAL &amp; CONST SERV INC</t>
    </r>
  </si>
  <si>
    <r>
      <rPr>
        <sz val="10"/>
        <rFont val="Arial"/>
        <family val="2"/>
      </rPr>
      <t>Job # 19/042MJ</t>
    </r>
  </si>
  <si>
    <r>
      <rPr>
        <sz val="10"/>
        <rFont val="Arial"/>
        <family val="2"/>
      </rPr>
      <t>Disaster Mitigation Commodities</t>
    </r>
  </si>
  <si>
    <r>
      <rPr>
        <sz val="10"/>
        <rFont val="Arial"/>
        <family val="2"/>
      </rPr>
      <t>EXECUTIVE THREAT SOLUTIONS LLC</t>
    </r>
  </si>
  <si>
    <r>
      <rPr>
        <sz val="10"/>
        <rFont val="Arial"/>
        <family val="2"/>
      </rPr>
      <t>Job #16/060CG, Service Agreement</t>
    </r>
  </si>
  <si>
    <r>
      <rPr>
        <sz val="10"/>
        <rFont val="Arial"/>
        <family val="2"/>
      </rPr>
      <t>Security service</t>
    </r>
  </si>
  <si>
    <r>
      <rPr>
        <sz val="10"/>
        <rFont val="Arial"/>
        <family val="2"/>
      </rPr>
      <t>HARRIS COUNTY APPRAISAL DISTRICT</t>
    </r>
  </si>
  <si>
    <r>
      <rPr>
        <sz val="10"/>
        <rFont val="Arial"/>
        <family val="2"/>
      </rPr>
      <t>Per Texas Law/Linebarger</t>
    </r>
  </si>
  <si>
    <r>
      <rPr>
        <sz val="10"/>
        <rFont val="Arial"/>
        <family val="2"/>
      </rPr>
      <t>Tax appraisal</t>
    </r>
  </si>
  <si>
    <r>
      <rPr>
        <sz val="10"/>
        <rFont val="Arial"/>
        <family val="2"/>
      </rPr>
      <t>HARRIS COUNTY TREASURER</t>
    </r>
  </si>
  <si>
    <r>
      <rPr>
        <sz val="10"/>
        <rFont val="Arial"/>
        <family val="2"/>
      </rPr>
      <t>Security Service</t>
    </r>
  </si>
  <si>
    <r>
      <rPr>
        <sz val="10"/>
        <rFont val="Arial"/>
        <family val="2"/>
      </rPr>
      <t>HIGH POINT SANITARY SOLUTIONS</t>
    </r>
  </si>
  <si>
    <r>
      <rPr>
        <sz val="10"/>
        <rFont val="Arial"/>
        <family val="2"/>
      </rPr>
      <t>18/007KD, 18/075KD</t>
    </r>
  </si>
  <si>
    <r>
      <rPr>
        <sz val="10"/>
        <rFont val="Arial"/>
        <family val="2"/>
      </rPr>
      <t>Sanitation supplies</t>
    </r>
  </si>
  <si>
    <r>
      <rPr>
        <sz val="10"/>
        <rFont val="Arial"/>
        <family val="2"/>
      </rPr>
      <t>HUMBLE INDEPENDENT SCHOOL DISTRICT</t>
    </r>
  </si>
  <si>
    <r>
      <rPr>
        <sz val="10"/>
        <rFont val="Arial"/>
        <family val="2"/>
      </rPr>
      <t>Interlocal Agreement</t>
    </r>
  </si>
  <si>
    <r>
      <rPr>
        <sz val="10"/>
        <rFont val="Arial"/>
        <family val="2"/>
      </rPr>
      <t>KAPLAN EARLY LEARNING COMPANY</t>
    </r>
  </si>
  <si>
    <r>
      <rPr>
        <sz val="10"/>
        <rFont val="Arial"/>
        <family val="2"/>
      </rPr>
      <t>Job #18/058KC, #17/046MR</t>
    </r>
  </si>
  <si>
    <r>
      <rPr>
        <sz val="10"/>
        <rFont val="Arial"/>
        <family val="2"/>
      </rPr>
      <t>Educational Supplies</t>
    </r>
  </si>
  <si>
    <r>
      <rPr>
        <sz val="10"/>
        <rFont val="Arial"/>
        <family val="2"/>
      </rPr>
      <t>KARCZEWSKI BRADSHAW LLP</t>
    </r>
  </si>
  <si>
    <r>
      <rPr>
        <sz val="10"/>
        <rFont val="Arial"/>
        <family val="2"/>
      </rPr>
      <t>Professional Service Contract</t>
    </r>
  </si>
  <si>
    <r>
      <rPr>
        <sz val="10"/>
        <rFont val="Arial"/>
        <family val="2"/>
      </rPr>
      <t>Legal Services</t>
    </r>
  </si>
  <si>
    <r>
      <rPr>
        <sz val="10"/>
        <rFont val="Arial"/>
        <family val="2"/>
      </rPr>
      <t>KQC INVESTORS, LLC</t>
    </r>
  </si>
  <si>
    <r>
      <rPr>
        <sz val="10"/>
        <rFont val="Arial"/>
        <family val="2"/>
      </rPr>
      <t>Lease Agreement</t>
    </r>
  </si>
  <si>
    <r>
      <rPr>
        <sz val="10"/>
        <rFont val="Arial"/>
        <family val="2"/>
      </rPr>
      <t>Lease Agreement for Head Start</t>
    </r>
  </si>
  <si>
    <r>
      <rPr>
        <sz val="10"/>
        <rFont val="Arial"/>
        <family val="2"/>
      </rPr>
      <t>LABATT INSTITUTIONAL SUPPLY COMPANY</t>
    </r>
  </si>
  <si>
    <r>
      <rPr>
        <sz val="10"/>
        <rFont val="Arial"/>
        <family val="2"/>
      </rPr>
      <t>Job # 16/029TJ-03</t>
    </r>
  </si>
  <si>
    <r>
      <rPr>
        <sz val="10"/>
        <rFont val="Arial"/>
        <family val="2"/>
      </rPr>
      <t>Meals for Head Start</t>
    </r>
  </si>
  <si>
    <r>
      <rPr>
        <sz val="10"/>
        <rFont val="Arial"/>
        <family val="2"/>
      </rPr>
      <t>MCGRIFF SEIBELS &amp; WILLIAMS OF</t>
    </r>
  </si>
  <si>
    <r>
      <rPr>
        <sz val="10"/>
        <rFont val="Arial"/>
        <family val="2"/>
      </rPr>
      <t>Job # 17/002LB</t>
    </r>
  </si>
  <si>
    <r>
      <rPr>
        <sz val="10"/>
        <rFont val="Arial"/>
        <family val="2"/>
      </rPr>
      <t>HCDE Insurance</t>
    </r>
  </si>
  <si>
    <r>
      <rPr>
        <sz val="10"/>
        <rFont val="Arial"/>
        <family val="2"/>
      </rPr>
      <t>POWERSCHOOL GROUP LLC</t>
    </r>
  </si>
  <si>
    <r>
      <rPr>
        <sz val="10"/>
        <rFont val="Arial"/>
        <family val="2"/>
      </rPr>
      <t>Invoice</t>
    </r>
  </si>
  <si>
    <r>
      <rPr>
        <sz val="10"/>
        <rFont val="Arial"/>
        <family val="2"/>
      </rPr>
      <t>Sungard Annual maintenance renewal</t>
    </r>
  </si>
  <si>
    <r>
      <rPr>
        <sz val="10"/>
        <rFont val="Arial"/>
        <family val="2"/>
      </rPr>
      <t>PUBLIC AGENCY RETIREMENT SERVICES</t>
    </r>
  </si>
  <si>
    <r>
      <rPr>
        <sz val="10"/>
        <rFont val="Arial"/>
        <family val="2"/>
      </rPr>
      <t>Payroll deduction</t>
    </r>
  </si>
  <si>
    <r>
      <rPr>
        <sz val="10"/>
        <rFont val="Arial"/>
        <family val="2"/>
      </rPr>
      <t>QSS, L.C</t>
    </r>
  </si>
  <si>
    <r>
      <rPr>
        <sz val="10"/>
        <rFont val="Arial"/>
        <family val="2"/>
      </rPr>
      <t>Job # 15/037JN</t>
    </r>
  </si>
  <si>
    <r>
      <rPr>
        <sz val="10"/>
        <rFont val="Arial"/>
        <family val="2"/>
      </rPr>
      <t>Security equipment</t>
    </r>
  </si>
  <si>
    <r>
      <rPr>
        <sz val="10"/>
        <rFont val="Arial"/>
        <family val="2"/>
      </rPr>
      <t>SHELDON INDEPENDENT SCHOOL DISTRICT</t>
    </r>
  </si>
  <si>
    <r>
      <rPr>
        <sz val="10"/>
        <rFont val="Arial"/>
        <family val="2"/>
      </rPr>
      <t>Interlocal</t>
    </r>
  </si>
  <si>
    <r>
      <rPr>
        <sz val="10"/>
        <rFont val="Arial"/>
        <family val="2"/>
      </rPr>
      <t>Interlocal Contract</t>
    </r>
  </si>
  <si>
    <r>
      <rPr>
        <sz val="10"/>
        <rFont val="Arial"/>
        <family val="2"/>
      </rPr>
      <t>SOUTHWEST CHARTER SCHOOL</t>
    </r>
  </si>
  <si>
    <r>
      <rPr>
        <sz val="10"/>
        <rFont val="Arial"/>
        <family val="2"/>
      </rPr>
      <t>TEXAS POLITICAL SUBDIVISIONS</t>
    </r>
  </si>
  <si>
    <r>
      <rPr>
        <sz val="10"/>
        <rFont val="Arial"/>
        <family val="2"/>
      </rPr>
      <t>Insurance</t>
    </r>
  </si>
  <si>
    <r>
      <rPr>
        <sz val="10"/>
        <rFont val="Arial"/>
        <family val="2"/>
      </rPr>
      <t>Insurance Coverage</t>
    </r>
  </si>
  <si>
    <r>
      <rPr>
        <sz val="10"/>
        <rFont val="Arial"/>
        <family val="2"/>
      </rPr>
      <t>THE STANDARD LIFE INSURANCE</t>
    </r>
  </si>
  <si>
    <r>
      <rPr>
        <sz val="10"/>
        <rFont val="Arial"/>
        <family val="2"/>
      </rPr>
      <t>UNUM LIFE INSURANCE CO OF AMERICA</t>
    </r>
  </si>
  <si>
    <r>
      <rPr>
        <sz val="10"/>
        <rFont val="Arial"/>
        <family val="2"/>
      </rPr>
      <t>Employee's life insurance</t>
    </r>
  </si>
  <si>
    <r>
      <rPr>
        <sz val="10"/>
        <rFont val="Arial"/>
        <family val="2"/>
      </rPr>
      <t>UNUM LIFE INSURANCE CO. OF AMERICA</t>
    </r>
  </si>
  <si>
    <r>
      <rPr>
        <sz val="10"/>
        <rFont val="Arial"/>
        <family val="2"/>
      </rPr>
      <t>VERIZON WIRELESS</t>
    </r>
  </si>
  <si>
    <r>
      <rPr>
        <sz val="10"/>
        <rFont val="Arial"/>
        <family val="2"/>
      </rPr>
      <t>GSA Contract</t>
    </r>
  </si>
  <si>
    <r>
      <rPr>
        <sz val="10"/>
        <rFont val="Arial"/>
        <family val="2"/>
      </rPr>
      <t>Wireless Service</t>
    </r>
  </si>
  <si>
    <r>
      <rPr>
        <sz val="10"/>
        <rFont val="Arial"/>
        <family val="2"/>
      </rPr>
      <t>VERSA CREATIVE GROUP LLC</t>
    </r>
  </si>
  <si>
    <r>
      <rPr>
        <sz val="10"/>
        <rFont val="Arial"/>
        <family val="2"/>
      </rPr>
      <t>Job # 19/047KC</t>
    </r>
  </si>
  <si>
    <r>
      <rPr>
        <sz val="10"/>
        <rFont val="Arial"/>
        <family val="2"/>
      </rPr>
      <t>Marketing</t>
    </r>
  </si>
  <si>
    <r>
      <rPr>
        <sz val="10"/>
        <rFont val="Arial"/>
        <family val="2"/>
      </rPr>
      <t>VISTRA PREFERRED INC</t>
    </r>
  </si>
  <si>
    <r>
      <rPr>
        <sz val="10"/>
        <rFont val="Arial"/>
        <family val="2"/>
      </rPr>
      <t>Electrical service</t>
    </r>
  </si>
  <si>
    <r>
      <rPr>
        <sz val="8"/>
        <rFont val="Lucida Console"/>
        <family val="3"/>
      </rPr>
      <t>SUNGARD PENTAMATION                                                                                         PAGE NUMBER:</t>
    </r>
    <r>
      <rPr>
        <sz val="8"/>
        <rFont val="Times New Roman"/>
        <family val="1"/>
      </rPr>
      <t xml:space="preserve">         </t>
    </r>
    <r>
      <rPr>
        <sz val="8"/>
        <rFont val="Lucida Console"/>
        <family val="3"/>
      </rPr>
      <t xml:space="preserve"> 1</t>
    </r>
  </si>
  <si>
    <r>
      <rPr>
        <sz val="8"/>
        <rFont val="Lucida Console"/>
        <family val="3"/>
      </rPr>
      <t>DATE: 12/22/2020                               HARRIS COUNTY DEPARTMENT OF EDUCATION                        ACCTPA21</t>
    </r>
  </si>
  <si>
    <r>
      <rPr>
        <sz val="8"/>
        <rFont val="Lucida Console"/>
        <family val="3"/>
      </rPr>
      <t>TIME: 09:21:04                                 CHECK REGISTER INCLUDING SYSTEM VOIDS                        ACCOUNTING PERIOD:  4/21</t>
    </r>
  </si>
  <si>
    <r>
      <rPr>
        <sz val="8"/>
        <rFont val="Lucida Console"/>
        <family val="3"/>
      </rPr>
      <t>SELECTION CRITERIA: chkstat.rundate between '20201201 00:00:00.000' and '20201222 00:00:00.000' and chkstat.chk_status='V'</t>
    </r>
  </si>
  <si>
    <r>
      <rPr>
        <sz val="8"/>
        <rFont val="Lucida Console"/>
        <family val="3"/>
      </rPr>
      <t>DISTRIBUTION FUND: 1991</t>
    </r>
  </si>
  <si>
    <r>
      <rPr>
        <sz val="8"/>
        <rFont val="Lucida Console"/>
        <family val="3"/>
      </rPr>
      <t>CHECK NUMBER</t>
    </r>
  </si>
  <si>
    <r>
      <rPr>
        <sz val="8"/>
        <rFont val="Lucida Console"/>
        <family val="3"/>
      </rPr>
      <t>ISSUE DATE</t>
    </r>
  </si>
  <si>
    <r>
      <rPr>
        <sz val="8"/>
        <rFont val="Lucida Console"/>
        <family val="3"/>
      </rPr>
      <t>VENDOR</t>
    </r>
  </si>
  <si>
    <r>
      <rPr>
        <sz val="8"/>
        <rFont val="Lucida Console"/>
        <family val="3"/>
      </rPr>
      <t>STATUS</t>
    </r>
  </si>
  <si>
    <r>
      <rPr>
        <sz val="8"/>
        <rFont val="Lucida Console"/>
        <family val="3"/>
      </rPr>
      <t>TOTAL</t>
    </r>
  </si>
  <si>
    <r>
      <rPr>
        <sz val="8"/>
        <rFont val="Lucida Console"/>
        <family val="3"/>
      </rPr>
      <t>DESCRIPTION</t>
    </r>
  </si>
  <si>
    <r>
      <rPr>
        <sz val="8"/>
        <rFont val="Lucida Console"/>
        <family val="3"/>
      </rPr>
      <t>WASTE MANAGEMENT</t>
    </r>
  </si>
  <si>
    <r>
      <rPr>
        <sz val="8"/>
        <rFont val="Lucida Console"/>
        <family val="3"/>
      </rPr>
      <t>V</t>
    </r>
  </si>
  <si>
    <r>
      <rPr>
        <sz val="8"/>
        <rFont val="Lucida Console"/>
        <family val="3"/>
      </rPr>
      <t>VOID: MULTI</t>
    </r>
  </si>
  <si>
    <r>
      <rPr>
        <sz val="8"/>
        <rFont val="Lucida Console"/>
        <family val="3"/>
      </rPr>
      <t>STUB</t>
    </r>
  </si>
  <si>
    <r>
      <rPr>
        <sz val="8"/>
        <rFont val="Lucida Console"/>
        <family val="3"/>
      </rPr>
      <t>CHECK</t>
    </r>
  </si>
  <si>
    <r>
      <rPr>
        <sz val="8"/>
        <rFont val="Lucida Console"/>
        <family val="3"/>
      </rPr>
      <t>* 1514030</t>
    </r>
  </si>
  <si>
    <r>
      <rPr>
        <sz val="8"/>
        <rFont val="Lucida Console"/>
        <family val="3"/>
      </rPr>
      <t>VERIZON WIRELESS</t>
    </r>
  </si>
  <si>
    <r>
      <rPr>
        <sz val="8"/>
        <rFont val="Lucida Console"/>
        <family val="3"/>
      </rPr>
      <t>*V1513548</t>
    </r>
  </si>
  <si>
    <r>
      <rPr>
        <sz val="8"/>
        <rFont val="Lucida Console"/>
        <family val="3"/>
      </rPr>
      <t>DATABANK IMX</t>
    </r>
  </si>
  <si>
    <r>
      <rPr>
        <sz val="8"/>
        <rFont val="Lucida Console"/>
        <family val="3"/>
      </rPr>
      <t>VOID MANUAL</t>
    </r>
  </si>
  <si>
    <r>
      <rPr>
        <sz val="8"/>
        <rFont val="Lucida Console"/>
        <family val="3"/>
      </rPr>
      <t>*V1513923</t>
    </r>
  </si>
  <si>
    <r>
      <rPr>
        <sz val="8"/>
        <rFont val="Lucida Console"/>
        <family val="3"/>
      </rPr>
      <t>BUTLER BUSINESS PRODUCTS</t>
    </r>
  </si>
  <si>
    <r>
      <rPr>
        <sz val="8"/>
        <rFont val="Lucida Console"/>
        <family val="3"/>
      </rPr>
      <t>VOUCHER</t>
    </r>
  </si>
  <si>
    <r>
      <rPr>
        <sz val="8"/>
        <rFont val="Lucida Console"/>
        <family val="3"/>
      </rPr>
      <t>*V1513924</t>
    </r>
  </si>
  <si>
    <r>
      <rPr>
        <sz val="8"/>
        <rFont val="Lucida Console"/>
        <family val="3"/>
      </rPr>
      <t>*V1513925</t>
    </r>
  </si>
  <si>
    <r>
      <rPr>
        <sz val="8"/>
        <rFont val="Lucida Console"/>
        <family val="3"/>
      </rPr>
      <t>*V1513944</t>
    </r>
  </si>
  <si>
    <r>
      <rPr>
        <sz val="8"/>
        <rFont val="Lucida Console"/>
        <family val="3"/>
      </rPr>
      <t>COPESAN SERVICES INC</t>
    </r>
  </si>
  <si>
    <r>
      <rPr>
        <sz val="8"/>
        <rFont val="Lucida Console"/>
        <family val="3"/>
      </rPr>
      <t>*V1513976</t>
    </r>
  </si>
  <si>
    <r>
      <rPr>
        <sz val="8"/>
        <rFont val="Lucida Console"/>
        <family val="3"/>
      </rPr>
      <t>QSS, L.C</t>
    </r>
  </si>
  <si>
    <r>
      <rPr>
        <sz val="8"/>
        <rFont val="Lucida Console"/>
        <family val="3"/>
      </rPr>
      <t>*V1514039</t>
    </r>
  </si>
  <si>
    <r>
      <rPr>
        <sz val="8"/>
        <rFont val="Lucida Console"/>
        <family val="3"/>
      </rPr>
      <t>MILK PRODUCTS LLC</t>
    </r>
  </si>
  <si>
    <r>
      <rPr>
        <sz val="8"/>
        <rFont val="Lucida Console"/>
        <family val="3"/>
      </rPr>
      <t>*V1514069</t>
    </r>
  </si>
  <si>
    <r>
      <rPr>
        <sz val="8"/>
        <rFont val="Lucida Console"/>
        <family val="3"/>
      </rPr>
      <t>LABATT INSTITUTIONAL SUPPLY COMPANY</t>
    </r>
  </si>
  <si>
    <r>
      <rPr>
        <sz val="8"/>
        <rFont val="Lucida Console"/>
        <family val="3"/>
      </rPr>
      <t>TOTAL FUND</t>
    </r>
  </si>
  <si>
    <r>
      <rPr>
        <sz val="8"/>
        <rFont val="Lucida Console"/>
        <family val="3"/>
      </rPr>
      <t>TOTAL REPORT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</si>
</sst>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[$$-409]#,##0.00_);\([$$-409]#,##0.00\)"/>
    <numFmt numFmtId="166" formatCode="\$\ #,##0.00"/>
    <numFmt numFmtId="167" formatCode="000"/>
    <numFmt numFmtId="168" formatCode="mmmm\ yyyy"/>
    <numFmt numFmtId="169" formatCode="mm/dd/yyyy;@"/>
  </numFmts>
  <fonts count="4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color rgb="FFFF000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1"/>
      <name val="Arial"/>
      <family val="2"/>
    </font>
    <font>
      <sz val="10"/>
      <color theme="0" tint="-0.14999847407452621"/>
      <name val="Arial"/>
      <family val="2"/>
    </font>
    <font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0"/>
      <color indexed="8"/>
      <name val="ARIAL"/>
      <charset val="1"/>
    </font>
    <font>
      <b/>
      <sz val="18"/>
      <color indexed="8"/>
      <name val="Arial"/>
      <charset val="1"/>
    </font>
    <font>
      <sz val="14"/>
      <color indexed="8"/>
      <name val="Arial"/>
      <charset val="1"/>
    </font>
    <font>
      <u/>
      <sz val="10"/>
      <color indexed="8"/>
      <name val="Arial"/>
      <charset val="1"/>
    </font>
    <font>
      <b/>
      <sz val="10"/>
      <color indexed="8"/>
      <name val="Arial"/>
      <charset val="1"/>
    </font>
    <font>
      <sz val="9"/>
      <color indexed="8"/>
      <name val="ARIAL"/>
      <charset val="1"/>
    </font>
    <font>
      <b/>
      <sz val="14"/>
      <color indexed="8"/>
      <name val="Arial"/>
      <charset val="1"/>
    </font>
    <font>
      <sz val="10"/>
      <color rgb="FF000000"/>
      <name val="Times New Roman"/>
      <charset val="204"/>
    </font>
    <font>
      <b/>
      <sz val="12"/>
      <name val="Segoe UI"/>
    </font>
    <font>
      <b/>
      <sz val="12"/>
      <name val="Segoe UI"/>
      <family val="2"/>
    </font>
    <font>
      <b/>
      <sz val="11"/>
      <name val="Calibri"/>
    </font>
    <font>
      <b/>
      <sz val="11"/>
      <name val="Calibri"/>
      <family val="2"/>
    </font>
    <font>
      <b/>
      <sz val="10"/>
      <name val="Segoe UI"/>
    </font>
    <font>
      <b/>
      <sz val="10"/>
      <name val="Segoe UI"/>
      <family val="2"/>
    </font>
    <font>
      <b/>
      <sz val="11"/>
      <color rgb="FF000000"/>
      <name val="Calibri"/>
      <family val="2"/>
    </font>
    <font>
      <b/>
      <sz val="10"/>
      <color rgb="FF000000"/>
      <name val="Arial"/>
      <family val="2"/>
    </font>
    <font>
      <sz val="10"/>
      <name val="Calibri"/>
    </font>
    <font>
      <sz val="10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Segoe UI"/>
      <family val="2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b/>
      <sz val="14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Times New Roman"/>
      <family val="1"/>
    </font>
    <font>
      <b/>
      <sz val="11"/>
      <name val="Times New Roman"/>
      <family val="1"/>
    </font>
    <font>
      <sz val="8"/>
      <name val="Lucida Console"/>
      <family val="3"/>
    </font>
    <font>
      <sz val="8"/>
      <name val="Times New Roman"/>
      <family val="1"/>
    </font>
    <font>
      <sz val="8"/>
      <color rgb="FF000000"/>
      <name val="Lucida Console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EBEBE"/>
      </patternFill>
    </fill>
    <fill>
      <patternFill patternType="solid">
        <fgColor rgb="FFD9E0F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BFBFBF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" fillId="0" borderId="0"/>
    <xf numFmtId="0" fontId="15" fillId="0" borderId="0">
      <alignment vertical="top"/>
    </xf>
    <xf numFmtId="0" fontId="22" fillId="0" borderId="0"/>
    <xf numFmtId="0" fontId="35" fillId="0" borderId="0"/>
    <xf numFmtId="0" fontId="35" fillId="0" borderId="0"/>
    <xf numFmtId="44" fontId="1" fillId="0" borderId="0" applyFont="0" applyFill="0" applyBorder="0" applyAlignment="0" applyProtection="0"/>
  </cellStyleXfs>
  <cellXfs count="257">
    <xf numFmtId="0" fontId="0" fillId="0" borderId="0" xfId="0"/>
    <xf numFmtId="39" fontId="4" fillId="0" borderId="0" xfId="3" applyNumberFormat="1" applyFont="1"/>
    <xf numFmtId="0" fontId="2" fillId="0" borderId="0" xfId="3" applyFont="1"/>
    <xf numFmtId="0" fontId="6" fillId="0" borderId="0" xfId="3" applyFont="1" applyBorder="1" applyAlignment="1">
      <alignment horizontal="center"/>
    </xf>
    <xf numFmtId="49" fontId="6" fillId="0" borderId="0" xfId="3" applyNumberFormat="1" applyFont="1" applyBorder="1" applyAlignment="1">
      <alignment horizontal="center"/>
    </xf>
    <xf numFmtId="39" fontId="7" fillId="0" borderId="0" xfId="3" applyNumberFormat="1" applyFont="1" applyBorder="1" applyAlignment="1">
      <alignment horizontal="center" wrapText="1"/>
    </xf>
    <xf numFmtId="14" fontId="2" fillId="2" borderId="0" xfId="3" applyNumberFormat="1" applyFont="1" applyFill="1" applyAlignment="1">
      <alignment horizontal="left"/>
    </xf>
    <xf numFmtId="0" fontId="2" fillId="2" borderId="0" xfId="3" applyFont="1" applyFill="1" applyAlignment="1">
      <alignment horizontal="left"/>
    </xf>
    <xf numFmtId="164" fontId="2" fillId="2" borderId="0" xfId="2" applyNumberFormat="1" applyFill="1" applyAlignment="1">
      <alignment horizontal="right"/>
    </xf>
    <xf numFmtId="0" fontId="9" fillId="0" borderId="0" xfId="3" applyFont="1"/>
    <xf numFmtId="14" fontId="2" fillId="0" borderId="0" xfId="3" applyNumberFormat="1" applyFont="1" applyAlignment="1">
      <alignment horizontal="left"/>
    </xf>
    <xf numFmtId="0" fontId="2" fillId="0" borderId="0" xfId="3" applyFont="1" applyAlignment="1">
      <alignment horizontal="left"/>
    </xf>
    <xf numFmtId="4" fontId="2" fillId="0" borderId="0" xfId="2" applyNumberFormat="1"/>
    <xf numFmtId="14" fontId="2" fillId="2" borderId="0" xfId="3" quotePrefix="1" applyNumberFormat="1" applyFont="1" applyFill="1" applyAlignment="1">
      <alignment horizontal="left"/>
    </xf>
    <xf numFmtId="4" fontId="2" fillId="2" borderId="0" xfId="2" applyNumberFormat="1" applyFill="1"/>
    <xf numFmtId="14" fontId="2" fillId="0" borderId="0" xfId="3" quotePrefix="1" applyNumberFormat="1" applyFont="1" applyAlignment="1">
      <alignment horizontal="left"/>
    </xf>
    <xf numFmtId="4" fontId="2" fillId="0" borderId="0" xfId="2" applyNumberFormat="1" applyFont="1"/>
    <xf numFmtId="0" fontId="2" fillId="2" borderId="0" xfId="3" applyFont="1" applyFill="1" applyAlignment="1">
      <alignment horizontal="center"/>
    </xf>
    <xf numFmtId="49" fontId="2" fillId="2" borderId="0" xfId="3" applyNumberFormat="1" applyFont="1" applyFill="1" applyAlignment="1">
      <alignment horizontal="right"/>
    </xf>
    <xf numFmtId="8" fontId="2" fillId="2" borderId="1" xfId="2" applyNumberFormat="1" applyFill="1" applyBorder="1"/>
    <xf numFmtId="8" fontId="2" fillId="2" borderId="0" xfId="2" applyNumberFormat="1" applyFill="1"/>
    <xf numFmtId="4" fontId="2" fillId="0" borderId="0" xfId="3" applyNumberFormat="1" applyFont="1"/>
    <xf numFmtId="14" fontId="2" fillId="0" borderId="0" xfId="3" applyNumberFormat="1" applyFont="1" applyAlignment="1">
      <alignment horizontal="center"/>
    </xf>
    <xf numFmtId="49" fontId="2" fillId="0" borderId="0" xfId="3" applyNumberFormat="1" applyFont="1"/>
    <xf numFmtId="39" fontId="2" fillId="0" borderId="0" xfId="3" applyNumberFormat="1" applyFont="1"/>
    <xf numFmtId="0" fontId="7" fillId="2" borderId="0" xfId="3" applyFont="1" applyFill="1" applyBorder="1" applyAlignment="1">
      <alignment horizontal="center"/>
    </xf>
    <xf numFmtId="0" fontId="2" fillId="2" borderId="0" xfId="3" applyFont="1" applyFill="1" applyBorder="1"/>
    <xf numFmtId="49" fontId="7" fillId="2" borderId="0" xfId="3" applyNumberFormat="1" applyFont="1" applyFill="1" applyBorder="1" applyAlignment="1">
      <alignment horizontal="left"/>
    </xf>
    <xf numFmtId="49" fontId="2" fillId="2" borderId="0" xfId="3" applyNumberFormat="1" applyFont="1" applyFill="1" applyBorder="1"/>
    <xf numFmtId="39" fontId="6" fillId="2" borderId="0" xfId="3" applyNumberFormat="1" applyFont="1" applyFill="1" applyBorder="1" applyAlignment="1">
      <alignment horizontal="center"/>
    </xf>
    <xf numFmtId="39" fontId="7" fillId="2" borderId="0" xfId="3" applyNumberFormat="1" applyFont="1" applyFill="1" applyBorder="1" applyAlignment="1">
      <alignment horizontal="center"/>
    </xf>
    <xf numFmtId="0" fontId="6" fillId="2" borderId="0" xfId="3" applyFont="1" applyFill="1" applyBorder="1" applyAlignment="1">
      <alignment horizontal="center"/>
    </xf>
    <xf numFmtId="44" fontId="2" fillId="0" borderId="0" xfId="2" applyFont="1" applyBorder="1" applyAlignment="1">
      <alignment horizontal="right"/>
    </xf>
    <xf numFmtId="39" fontId="10" fillId="2" borderId="0" xfId="3" applyNumberFormat="1" applyFont="1" applyFill="1" applyBorder="1"/>
    <xf numFmtId="8" fontId="10" fillId="2" borderId="0" xfId="3" applyNumberFormat="1" applyFont="1" applyFill="1" applyBorder="1"/>
    <xf numFmtId="39" fontId="2" fillId="2" borderId="0" xfId="3" applyNumberFormat="1" applyFont="1" applyFill="1" applyBorder="1"/>
    <xf numFmtId="8" fontId="2" fillId="2" borderId="0" xfId="3" applyNumberFormat="1" applyFont="1" applyFill="1" applyBorder="1"/>
    <xf numFmtId="43" fontId="2" fillId="0" borderId="0" xfId="1" applyFont="1" applyBorder="1" applyAlignment="1">
      <alignment horizontal="right"/>
    </xf>
    <xf numFmtId="49" fontId="2" fillId="2" borderId="0" xfId="3" applyNumberFormat="1" applyFont="1" applyFill="1" applyBorder="1" applyAlignment="1">
      <alignment horizontal="left"/>
    </xf>
    <xf numFmtId="43" fontId="11" fillId="0" borderId="0" xfId="1" applyFont="1" applyBorder="1" applyAlignment="1">
      <alignment horizontal="right"/>
    </xf>
    <xf numFmtId="43" fontId="2" fillId="2" borderId="0" xfId="3" applyNumberFormat="1" applyFont="1" applyFill="1" applyBorder="1" applyAlignment="1">
      <alignment horizontal="right"/>
    </xf>
    <xf numFmtId="4" fontId="2" fillId="2" borderId="2" xfId="3" applyNumberFormat="1" applyFont="1" applyFill="1" applyBorder="1" applyAlignment="1">
      <alignment horizontal="right"/>
    </xf>
    <xf numFmtId="4" fontId="10" fillId="2" borderId="2" xfId="3" applyNumberFormat="1" applyFont="1" applyFill="1" applyBorder="1"/>
    <xf numFmtId="164" fontId="2" fillId="0" borderId="2" xfId="2" applyNumberFormat="1" applyFont="1" applyFill="1" applyBorder="1"/>
    <xf numFmtId="43" fontId="2" fillId="2" borderId="2" xfId="2" applyNumberFormat="1" applyFont="1" applyFill="1" applyBorder="1"/>
    <xf numFmtId="8" fontId="2" fillId="2" borderId="2" xfId="3" applyNumberFormat="1" applyFont="1" applyFill="1" applyBorder="1"/>
    <xf numFmtId="44" fontId="2" fillId="2" borderId="2" xfId="3" applyNumberFormat="1" applyFont="1" applyFill="1" applyBorder="1"/>
    <xf numFmtId="8" fontId="2" fillId="2" borderId="0" xfId="3" applyNumberFormat="1" applyFont="1" applyFill="1" applyBorder="1" applyAlignment="1">
      <alignment horizontal="center"/>
    </xf>
    <xf numFmtId="0" fontId="9" fillId="0" borderId="0" xfId="3" applyFont="1" applyBorder="1"/>
    <xf numFmtId="43" fontId="2" fillId="2" borderId="0" xfId="2" applyNumberFormat="1" applyFont="1" applyFill="1" applyBorder="1"/>
    <xf numFmtId="44" fontId="2" fillId="2" borderId="0" xfId="2" applyFont="1" applyFill="1" applyBorder="1"/>
    <xf numFmtId="0" fontId="2" fillId="2" borderId="0" xfId="3" applyFont="1" applyFill="1" applyBorder="1" applyAlignment="1">
      <alignment horizontal="center"/>
    </xf>
    <xf numFmtId="164" fontId="2" fillId="2" borderId="3" xfId="2" applyNumberFormat="1" applyFont="1" applyFill="1" applyBorder="1"/>
    <xf numFmtId="44" fontId="10" fillId="2" borderId="3" xfId="2" applyFont="1" applyFill="1" applyBorder="1"/>
    <xf numFmtId="164" fontId="2" fillId="0" borderId="3" xfId="2" applyNumberFormat="1" applyFont="1" applyBorder="1" applyAlignment="1">
      <alignment horizontal="right"/>
    </xf>
    <xf numFmtId="44" fontId="2" fillId="2" borderId="3" xfId="2" applyFont="1" applyFill="1" applyBorder="1"/>
    <xf numFmtId="8" fontId="2" fillId="0" borderId="3" xfId="2" applyNumberFormat="1" applyFont="1" applyBorder="1"/>
    <xf numFmtId="4" fontId="7" fillId="2" borderId="0" xfId="3" applyNumberFormat="1" applyFont="1" applyFill="1" applyBorder="1" applyAlignment="1">
      <alignment horizontal="right"/>
    </xf>
    <xf numFmtId="164" fontId="2" fillId="0" borderId="0" xfId="4" applyNumberFormat="1" applyFont="1" applyBorder="1"/>
    <xf numFmtId="0" fontId="2" fillId="0" borderId="0" xfId="3" applyFont="1" applyBorder="1"/>
    <xf numFmtId="39" fontId="2" fillId="0" borderId="0" xfId="3" applyNumberFormat="1" applyFont="1" applyBorder="1"/>
    <xf numFmtId="164" fontId="2" fillId="0" borderId="0" xfId="3" applyNumberFormat="1" applyFont="1" applyBorder="1" applyAlignment="1">
      <alignment horizontal="right" vertical="top"/>
    </xf>
    <xf numFmtId="164" fontId="2" fillId="0" borderId="0" xfId="3" applyNumberFormat="1" applyFont="1" applyBorder="1"/>
    <xf numFmtId="0" fontId="2" fillId="0" borderId="0" xfId="3" applyFont="1" applyAlignment="1">
      <alignment horizontal="center"/>
    </xf>
    <xf numFmtId="0" fontId="4" fillId="0" borderId="0" xfId="3" applyFont="1" applyAlignment="1">
      <alignment horizontal="center"/>
    </xf>
    <xf numFmtId="49" fontId="4" fillId="0" borderId="0" xfId="3" applyNumberFormat="1" applyFont="1"/>
    <xf numFmtId="49" fontId="2" fillId="2" borderId="0" xfId="3" applyNumberFormat="1" applyFont="1" applyFill="1" applyBorder="1" applyAlignment="1">
      <alignment horizontal="left"/>
    </xf>
    <xf numFmtId="0" fontId="2" fillId="0" borderId="0" xfId="3" applyFont="1" applyBorder="1" applyAlignment="1">
      <alignment horizontal="left"/>
    </xf>
    <xf numFmtId="14" fontId="2" fillId="0" borderId="0" xfId="3" applyNumberFormat="1" applyFont="1" applyBorder="1" applyAlignment="1">
      <alignment horizontal="left"/>
    </xf>
    <xf numFmtId="14" fontId="2" fillId="0" borderId="0" xfId="3" applyNumberFormat="1" applyFont="1" applyBorder="1" applyAlignment="1">
      <alignment horizontal="center"/>
    </xf>
    <xf numFmtId="0" fontId="2" fillId="0" borderId="0" xfId="3" applyFont="1" applyBorder="1" applyAlignment="1">
      <alignment horizontal="center"/>
    </xf>
    <xf numFmtId="0" fontId="7" fillId="2" borderId="0" xfId="3" applyFont="1" applyFill="1" applyBorder="1" applyAlignment="1">
      <alignment horizontal="center"/>
    </xf>
    <xf numFmtId="49" fontId="7" fillId="0" borderId="0" xfId="3" applyNumberFormat="1" applyFont="1" applyBorder="1" applyAlignment="1">
      <alignment horizontal="center"/>
    </xf>
    <xf numFmtId="0" fontId="3" fillId="0" borderId="0" xfId="3" applyFont="1" applyAlignment="1">
      <alignment horizontal="center"/>
    </xf>
    <xf numFmtId="0" fontId="5" fillId="0" borderId="0" xfId="3" applyFont="1" applyAlignment="1">
      <alignment horizontal="center"/>
    </xf>
    <xf numFmtId="14" fontId="2" fillId="0" borderId="0" xfId="3" applyNumberFormat="1" applyFont="1" applyAlignment="1">
      <alignment horizontal="center"/>
    </xf>
    <xf numFmtId="0" fontId="15" fillId="0" borderId="0" xfId="5">
      <alignment vertical="top"/>
    </xf>
    <xf numFmtId="0" fontId="16" fillId="0" borderId="0" xfId="5" applyFont="1" applyAlignment="1">
      <alignment horizontal="center" vertical="top" wrapText="1" readingOrder="1"/>
    </xf>
    <xf numFmtId="0" fontId="17" fillId="0" borderId="0" xfId="5" applyFont="1" applyAlignment="1">
      <alignment horizontal="center" vertical="top" wrapText="1" readingOrder="1"/>
    </xf>
    <xf numFmtId="0" fontId="18" fillId="0" borderId="0" xfId="5" applyFont="1" applyAlignment="1">
      <alignment horizontal="left" vertical="top" wrapText="1" readingOrder="1"/>
    </xf>
    <xf numFmtId="0" fontId="18" fillId="0" borderId="0" xfId="5" applyFont="1" applyAlignment="1">
      <alignment horizontal="right" vertical="top" wrapText="1" readingOrder="1"/>
    </xf>
    <xf numFmtId="0" fontId="15" fillId="0" borderId="0" xfId="5" applyFont="1" applyAlignment="1">
      <alignment horizontal="center" vertical="top"/>
    </xf>
    <xf numFmtId="4" fontId="15" fillId="0" borderId="0" xfId="5" applyNumberFormat="1" applyFont="1" applyAlignment="1">
      <alignment horizontal="right" vertical="top"/>
    </xf>
    <xf numFmtId="3" fontId="15" fillId="0" borderId="0" xfId="5" applyNumberFormat="1" applyFont="1" applyAlignment="1">
      <alignment horizontal="right" vertical="top"/>
    </xf>
    <xf numFmtId="0" fontId="15" fillId="0" borderId="0" xfId="5" applyFont="1" applyAlignment="1">
      <alignment horizontal="right" vertical="top" wrapText="1" readingOrder="1"/>
    </xf>
    <xf numFmtId="0" fontId="15" fillId="0" borderId="0" xfId="5" applyFont="1" applyAlignment="1">
      <alignment horizontal="left" vertical="top" wrapText="1" readingOrder="1"/>
    </xf>
    <xf numFmtId="0" fontId="15" fillId="0" borderId="0" xfId="5" applyFont="1" applyAlignment="1">
      <alignment horizontal="right" vertical="top"/>
    </xf>
    <xf numFmtId="0" fontId="17" fillId="0" borderId="0" xfId="5" applyFont="1" applyAlignment="1">
      <alignment horizontal="right" vertical="top" wrapText="1" readingOrder="1"/>
    </xf>
    <xf numFmtId="0" fontId="17" fillId="0" borderId="0" xfId="5" applyFont="1" applyAlignment="1">
      <alignment horizontal="left" vertical="top" wrapText="1" readingOrder="1"/>
    </xf>
    <xf numFmtId="0" fontId="19" fillId="0" borderId="0" xfId="5" applyFont="1" applyAlignment="1">
      <alignment horizontal="left" vertical="top" wrapText="1" readingOrder="1"/>
    </xf>
    <xf numFmtId="0" fontId="15" fillId="0" borderId="0" xfId="5" applyFont="1" applyAlignment="1">
      <alignment horizontal="left" vertical="top"/>
    </xf>
    <xf numFmtId="0" fontId="15" fillId="0" borderId="0" xfId="5" applyFont="1" applyAlignment="1">
      <alignment horizontal="left" vertical="top" wrapText="1" readingOrder="1"/>
    </xf>
    <xf numFmtId="0" fontId="20" fillId="0" borderId="0" xfId="5" applyFont="1" applyAlignment="1">
      <alignment horizontal="left" vertical="top"/>
    </xf>
    <xf numFmtId="4" fontId="20" fillId="0" borderId="0" xfId="5" applyNumberFormat="1" applyFont="1" applyAlignment="1">
      <alignment horizontal="right" vertical="top"/>
    </xf>
    <xf numFmtId="4" fontId="19" fillId="0" borderId="0" xfId="5" applyNumberFormat="1" applyFont="1" applyAlignment="1">
      <alignment horizontal="right" vertical="top"/>
    </xf>
    <xf numFmtId="0" fontId="19" fillId="0" borderId="0" xfId="5" applyFont="1" applyAlignment="1">
      <alignment horizontal="left" vertical="top"/>
    </xf>
    <xf numFmtId="0" fontId="15" fillId="0" borderId="0" xfId="5" applyFont="1" applyAlignment="1">
      <alignment horizontal="left" vertical="top" wrapText="1"/>
    </xf>
    <xf numFmtId="165" fontId="15" fillId="0" borderId="0" xfId="5" applyNumberFormat="1" applyFont="1" applyAlignment="1">
      <alignment horizontal="right" vertical="top"/>
    </xf>
    <xf numFmtId="0" fontId="19" fillId="0" borderId="0" xfId="5" applyFont="1" applyAlignment="1">
      <alignment horizontal="right" vertical="top"/>
    </xf>
    <xf numFmtId="165" fontId="19" fillId="0" borderId="0" xfId="5" applyNumberFormat="1" applyFont="1" applyAlignment="1">
      <alignment horizontal="right" vertical="top"/>
    </xf>
    <xf numFmtId="0" fontId="21" fillId="0" borderId="0" xfId="5" applyFont="1" applyAlignment="1">
      <alignment horizontal="left" vertical="top" wrapText="1" readingOrder="1"/>
    </xf>
    <xf numFmtId="0" fontId="19" fillId="0" borderId="4" xfId="5" applyFont="1" applyBorder="1" applyAlignment="1">
      <alignment horizontal="left" vertical="top" wrapText="1" readingOrder="1"/>
    </xf>
    <xf numFmtId="0" fontId="19" fillId="0" borderId="4" xfId="5" applyFont="1" applyBorder="1" applyAlignment="1">
      <alignment horizontal="right" vertical="top" wrapText="1" readingOrder="1"/>
    </xf>
    <xf numFmtId="165" fontId="19" fillId="0" borderId="4" xfId="5" applyNumberFormat="1" applyFont="1" applyBorder="1" applyAlignment="1">
      <alignment horizontal="right" vertical="top"/>
    </xf>
    <xf numFmtId="0" fontId="23" fillId="0" borderId="0" xfId="6" applyFont="1" applyFill="1" applyBorder="1" applyAlignment="1">
      <alignment horizontal="left" vertical="top" wrapText="1" indent="21"/>
    </xf>
    <xf numFmtId="0" fontId="22" fillId="0" borderId="0" xfId="6" applyFill="1" applyBorder="1" applyAlignment="1">
      <alignment horizontal="left" vertical="top" wrapText="1"/>
    </xf>
    <xf numFmtId="0" fontId="22" fillId="0" borderId="0" xfId="6" applyFill="1" applyBorder="1" applyAlignment="1">
      <alignment horizontal="left" vertical="top"/>
    </xf>
    <xf numFmtId="0" fontId="23" fillId="0" borderId="0" xfId="6" applyFont="1" applyFill="1" applyBorder="1" applyAlignment="1">
      <alignment horizontal="left" vertical="top" wrapText="1" indent="22"/>
    </xf>
    <xf numFmtId="0" fontId="23" fillId="0" borderId="0" xfId="6" applyFont="1" applyFill="1" applyBorder="1" applyAlignment="1">
      <alignment horizontal="left" vertical="top" wrapText="1" indent="18"/>
    </xf>
    <xf numFmtId="0" fontId="25" fillId="0" borderId="5" xfId="6" applyFont="1" applyFill="1" applyBorder="1" applyAlignment="1">
      <alignment horizontal="left" vertical="top" wrapText="1" indent="12"/>
    </xf>
    <xf numFmtId="0" fontId="27" fillId="3" borderId="6" xfId="6" applyFont="1" applyFill="1" applyBorder="1" applyAlignment="1">
      <alignment horizontal="center" vertical="top" wrapText="1"/>
    </xf>
    <xf numFmtId="0" fontId="27" fillId="3" borderId="7" xfId="6" applyFont="1" applyFill="1" applyBorder="1" applyAlignment="1">
      <alignment horizontal="left" vertical="top" wrapText="1" indent="6"/>
    </xf>
    <xf numFmtId="0" fontId="27" fillId="3" borderId="8" xfId="6" applyFont="1" applyFill="1" applyBorder="1" applyAlignment="1">
      <alignment horizontal="left" vertical="top" wrapText="1" indent="6"/>
    </xf>
    <xf numFmtId="0" fontId="27" fillId="3" borderId="9" xfId="6" applyFont="1" applyFill="1" applyBorder="1" applyAlignment="1">
      <alignment horizontal="center" vertical="top" wrapText="1"/>
    </xf>
    <xf numFmtId="0" fontId="27" fillId="3" borderId="10" xfId="6" applyFont="1" applyFill="1" applyBorder="1" applyAlignment="1">
      <alignment horizontal="left" vertical="top" wrapText="1" indent="1"/>
    </xf>
    <xf numFmtId="0" fontId="27" fillId="3" borderId="10" xfId="6" applyFont="1" applyFill="1" applyBorder="1" applyAlignment="1">
      <alignment horizontal="center" vertical="top" wrapText="1"/>
    </xf>
    <xf numFmtId="0" fontId="25" fillId="0" borderId="10" xfId="6" applyFont="1" applyFill="1" applyBorder="1" applyAlignment="1">
      <alignment horizontal="left" vertical="top" wrapText="1" indent="1"/>
    </xf>
    <xf numFmtId="1" fontId="29" fillId="0" borderId="10" xfId="6" applyNumberFormat="1" applyFont="1" applyFill="1" applyBorder="1" applyAlignment="1">
      <alignment horizontal="right" vertical="top" wrapText="1"/>
    </xf>
    <xf numFmtId="166" fontId="29" fillId="0" borderId="10" xfId="6" applyNumberFormat="1" applyFont="1" applyFill="1" applyBorder="1" applyAlignment="1">
      <alignment horizontal="center" vertical="top" wrapText="1"/>
    </xf>
    <xf numFmtId="1" fontId="30" fillId="0" borderId="10" xfId="6" applyNumberFormat="1" applyFont="1" applyFill="1" applyBorder="1" applyAlignment="1">
      <alignment horizontal="right" vertical="top" wrapText="1"/>
    </xf>
    <xf numFmtId="166" fontId="30" fillId="0" borderId="10" xfId="6" applyNumberFormat="1" applyFont="1" applyFill="1" applyBorder="1" applyAlignment="1">
      <alignment horizontal="center" vertical="top" wrapText="1"/>
    </xf>
    <xf numFmtId="0" fontId="25" fillId="4" borderId="10" xfId="6" applyFont="1" applyFill="1" applyBorder="1" applyAlignment="1">
      <alignment horizontal="left" vertical="top" wrapText="1" indent="1"/>
    </xf>
    <xf numFmtId="1" fontId="30" fillId="4" borderId="10" xfId="6" applyNumberFormat="1" applyFont="1" applyFill="1" applyBorder="1" applyAlignment="1">
      <alignment horizontal="right" vertical="top" wrapText="1"/>
    </xf>
    <xf numFmtId="166" fontId="30" fillId="4" borderId="10" xfId="6" applyNumberFormat="1" applyFont="1" applyFill="1" applyBorder="1" applyAlignment="1">
      <alignment horizontal="center" vertical="top" wrapText="1"/>
    </xf>
    <xf numFmtId="0" fontId="31" fillId="0" borderId="10" xfId="6" applyFont="1" applyFill="1" applyBorder="1" applyAlignment="1">
      <alignment horizontal="left" vertical="top" wrapText="1"/>
    </xf>
    <xf numFmtId="3" fontId="33" fillId="0" borderId="10" xfId="6" applyNumberFormat="1" applyFont="1" applyFill="1" applyBorder="1" applyAlignment="1">
      <alignment horizontal="right" vertical="top" wrapText="1"/>
    </xf>
    <xf numFmtId="166" fontId="33" fillId="0" borderId="10" xfId="6" applyNumberFormat="1" applyFont="1" applyFill="1" applyBorder="1" applyAlignment="1">
      <alignment horizontal="center" vertical="top" wrapText="1"/>
    </xf>
    <xf numFmtId="1" fontId="33" fillId="0" borderId="10" xfId="6" applyNumberFormat="1" applyFont="1" applyFill="1" applyBorder="1" applyAlignment="1">
      <alignment horizontal="right" vertical="top" wrapText="1"/>
    </xf>
    <xf numFmtId="0" fontId="27" fillId="3" borderId="10" xfId="6" applyFont="1" applyFill="1" applyBorder="1" applyAlignment="1">
      <alignment horizontal="left" vertical="top" wrapText="1"/>
    </xf>
    <xf numFmtId="3" fontId="34" fillId="3" borderId="10" xfId="6" applyNumberFormat="1" applyFont="1" applyFill="1" applyBorder="1" applyAlignment="1">
      <alignment horizontal="right" vertical="top" wrapText="1"/>
    </xf>
    <xf numFmtId="166" fontId="34" fillId="3" borderId="10" xfId="6" applyNumberFormat="1" applyFont="1" applyFill="1" applyBorder="1" applyAlignment="1">
      <alignment horizontal="center" vertical="top" wrapText="1"/>
    </xf>
    <xf numFmtId="0" fontId="7" fillId="0" borderId="0" xfId="7" applyFont="1" applyAlignment="1">
      <alignment horizontal="center"/>
    </xf>
    <xf numFmtId="0" fontId="2" fillId="0" borderId="0" xfId="8" applyFont="1" applyFill="1" applyBorder="1" applyAlignment="1">
      <alignment horizontal="left" vertical="top"/>
    </xf>
    <xf numFmtId="0" fontId="36" fillId="0" borderId="0" xfId="8" applyFont="1" applyFill="1" applyBorder="1" applyAlignment="1">
      <alignment horizontal="left" vertical="top"/>
    </xf>
    <xf numFmtId="20" fontId="36" fillId="0" borderId="0" xfId="8" applyNumberFormat="1" applyFont="1" applyFill="1" applyBorder="1" applyAlignment="1">
      <alignment horizontal="left" vertical="top"/>
    </xf>
    <xf numFmtId="0" fontId="7" fillId="0" borderId="0" xfId="8" applyFont="1" applyFill="1" applyBorder="1" applyAlignment="1">
      <alignment horizontal="center" vertical="top"/>
    </xf>
    <xf numFmtId="0" fontId="7" fillId="0" borderId="0" xfId="8" applyFont="1" applyFill="1" applyBorder="1" applyAlignment="1">
      <alignment horizontal="center"/>
    </xf>
    <xf numFmtId="0" fontId="36" fillId="0" borderId="0" xfId="8" applyFont="1" applyFill="1" applyBorder="1" applyAlignment="1">
      <alignment horizontal="center" vertical="top"/>
    </xf>
    <xf numFmtId="0" fontId="36" fillId="0" borderId="0" xfId="8" applyFont="1" applyFill="1" applyBorder="1" applyAlignment="1">
      <alignment horizontal="right" vertical="top"/>
    </xf>
    <xf numFmtId="1" fontId="36" fillId="0" borderId="0" xfId="8" applyNumberFormat="1" applyFont="1" applyFill="1" applyBorder="1" applyAlignment="1">
      <alignment horizontal="right" vertical="top" shrinkToFit="1"/>
    </xf>
    <xf numFmtId="1" fontId="36" fillId="0" borderId="2" xfId="8" applyNumberFormat="1" applyFont="1" applyFill="1" applyBorder="1" applyAlignment="1">
      <alignment horizontal="right" vertical="top" shrinkToFit="1"/>
    </xf>
    <xf numFmtId="0" fontId="36" fillId="0" borderId="11" xfId="8" applyFont="1" applyFill="1" applyBorder="1" applyAlignment="1">
      <alignment horizontal="center" vertical="top"/>
    </xf>
    <xf numFmtId="0" fontId="36" fillId="0" borderId="11" xfId="8" applyFont="1" applyFill="1" applyBorder="1" applyAlignment="1">
      <alignment horizontal="left" vertical="top"/>
    </xf>
    <xf numFmtId="0" fontId="2" fillId="0" borderId="11" xfId="8" applyFont="1" applyFill="1" applyBorder="1" applyAlignment="1">
      <alignment horizontal="center" vertical="top"/>
    </xf>
    <xf numFmtId="0" fontId="2" fillId="0" borderId="11" xfId="8" applyFont="1" applyFill="1" applyBorder="1" applyAlignment="1">
      <alignment horizontal="left" vertical="top"/>
    </xf>
    <xf numFmtId="1" fontId="36" fillId="0" borderId="11" xfId="8" applyNumberFormat="1" applyFont="1" applyFill="1" applyBorder="1" applyAlignment="1">
      <alignment horizontal="right" vertical="top" shrinkToFit="1"/>
    </xf>
    <xf numFmtId="0" fontId="2" fillId="0" borderId="12" xfId="8" applyFont="1" applyFill="1" applyBorder="1" applyAlignment="1">
      <alignment horizontal="center" vertical="center"/>
    </xf>
    <xf numFmtId="0" fontId="36" fillId="0" borderId="0" xfId="8" applyFont="1" applyFill="1" applyBorder="1" applyAlignment="1">
      <alignment horizontal="center" vertical="top" wrapText="1"/>
    </xf>
    <xf numFmtId="0" fontId="2" fillId="0" borderId="0" xfId="8" applyFont="1" applyFill="1" applyBorder="1" applyAlignment="1">
      <alignment horizontal="right" vertical="top"/>
    </xf>
    <xf numFmtId="0" fontId="2" fillId="0" borderId="0" xfId="8" applyFont="1" applyFill="1" applyBorder="1" applyAlignment="1">
      <alignment horizontal="center" vertical="center"/>
    </xf>
    <xf numFmtId="0" fontId="36" fillId="0" borderId="0" xfId="8" applyFont="1" applyFill="1" applyBorder="1" applyAlignment="1">
      <alignment horizontal="left"/>
    </xf>
    <xf numFmtId="1" fontId="36" fillId="0" borderId="0" xfId="8" applyNumberFormat="1" applyFont="1" applyFill="1" applyBorder="1" applyAlignment="1">
      <alignment horizontal="center" vertical="top" shrinkToFit="1"/>
    </xf>
    <xf numFmtId="0" fontId="2" fillId="0" borderId="0" xfId="8" applyFont="1" applyFill="1" applyBorder="1" applyAlignment="1">
      <alignment horizontal="left" vertical="center"/>
    </xf>
    <xf numFmtId="167" fontId="36" fillId="0" borderId="0" xfId="8" applyNumberFormat="1" applyFont="1" applyFill="1" applyBorder="1" applyAlignment="1">
      <alignment horizontal="center" vertical="top" shrinkToFit="1"/>
    </xf>
    <xf numFmtId="1" fontId="36" fillId="0" borderId="0" xfId="8" applyNumberFormat="1" applyFont="1" applyFill="1" applyBorder="1" applyAlignment="1">
      <alignment horizontal="left" vertical="top" shrinkToFit="1"/>
    </xf>
    <xf numFmtId="167" fontId="36" fillId="0" borderId="0" xfId="8" applyNumberFormat="1" applyFont="1" applyFill="1" applyBorder="1" applyAlignment="1">
      <alignment horizontal="left" vertical="top" shrinkToFit="1"/>
    </xf>
    <xf numFmtId="0" fontId="7" fillId="0" borderId="0" xfId="8" applyFont="1" applyFill="1" applyBorder="1" applyAlignment="1">
      <alignment horizontal="left" vertical="top"/>
    </xf>
    <xf numFmtId="0" fontId="7" fillId="0" borderId="0" xfId="8" applyFont="1" applyFill="1" applyBorder="1" applyAlignment="1">
      <alignment horizontal="right" vertical="top"/>
    </xf>
    <xf numFmtId="0" fontId="2" fillId="0" borderId="0" xfId="8" applyFont="1" applyFill="1" applyBorder="1" applyAlignment="1">
      <alignment horizontal="center" vertical="top"/>
    </xf>
    <xf numFmtId="1" fontId="36" fillId="0" borderId="1" xfId="8" applyNumberFormat="1" applyFont="1" applyFill="1" applyBorder="1" applyAlignment="1">
      <alignment horizontal="right" vertical="top"/>
    </xf>
    <xf numFmtId="0" fontId="37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7" fillId="5" borderId="13" xfId="0" applyFont="1" applyFill="1" applyBorder="1" applyAlignment="1">
      <alignment horizontal="center"/>
    </xf>
    <xf numFmtId="0" fontId="7" fillId="5" borderId="14" xfId="0" applyFont="1" applyFill="1" applyBorder="1" applyAlignment="1">
      <alignment horizontal="center"/>
    </xf>
    <xf numFmtId="0" fontId="7" fillId="5" borderId="15" xfId="0" applyFont="1" applyFill="1" applyBorder="1" applyAlignment="1">
      <alignment horizontal="center"/>
    </xf>
    <xf numFmtId="0" fontId="7" fillId="5" borderId="16" xfId="0" applyFont="1" applyFill="1" applyBorder="1" applyAlignment="1">
      <alignment horizontal="center"/>
    </xf>
    <xf numFmtId="0" fontId="0" fillId="6" borderId="17" xfId="0" applyFill="1" applyBorder="1"/>
    <xf numFmtId="0" fontId="0" fillId="6" borderId="12" xfId="0" applyFill="1" applyBorder="1"/>
    <xf numFmtId="0" fontId="0" fillId="6" borderId="18" xfId="0" applyFill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5" borderId="19" xfId="0" applyFont="1" applyFill="1" applyBorder="1"/>
    <xf numFmtId="0" fontId="0" fillId="5" borderId="0" xfId="0" applyFill="1" applyAlignment="1">
      <alignment horizontal="center"/>
    </xf>
    <xf numFmtId="44" fontId="0" fillId="5" borderId="20" xfId="0" applyNumberFormat="1" applyFill="1" applyBorder="1"/>
    <xf numFmtId="0" fontId="0" fillId="7" borderId="21" xfId="0" applyFill="1" applyBorder="1"/>
    <xf numFmtId="44" fontId="0" fillId="6" borderId="0" xfId="9" applyFont="1" applyFill="1"/>
    <xf numFmtId="39" fontId="0" fillId="6" borderId="0" xfId="9" applyNumberFormat="1" applyFont="1" applyFill="1"/>
    <xf numFmtId="2" fontId="0" fillId="6" borderId="22" xfId="0" applyNumberFormat="1" applyFill="1" applyBorder="1"/>
    <xf numFmtId="0" fontId="0" fillId="0" borderId="0" xfId="0" quotePrefix="1" applyAlignment="1">
      <alignment horizontal="right"/>
    </xf>
    <xf numFmtId="0" fontId="0" fillId="0" borderId="20" xfId="0" applyBorder="1"/>
    <xf numFmtId="0" fontId="0" fillId="0" borderId="19" xfId="0" applyBorder="1"/>
    <xf numFmtId="0" fontId="0" fillId="5" borderId="19" xfId="0" applyFill="1" applyBorder="1"/>
    <xf numFmtId="44" fontId="1" fillId="5" borderId="20" xfId="9" applyFill="1" applyBorder="1"/>
    <xf numFmtId="0" fontId="0" fillId="8" borderId="21" xfId="0" applyFill="1" applyBorder="1"/>
    <xf numFmtId="43" fontId="0" fillId="6" borderId="0" xfId="9" applyNumberFormat="1" applyFont="1" applyFill="1"/>
    <xf numFmtId="0" fontId="7" fillId="5" borderId="19" xfId="0" applyFont="1" applyFill="1" applyBorder="1"/>
    <xf numFmtId="0" fontId="7" fillId="5" borderId="0" xfId="0" applyFont="1" applyFill="1" applyAlignment="1">
      <alignment horizontal="center"/>
    </xf>
    <xf numFmtId="44" fontId="7" fillId="5" borderId="23" xfId="0" applyNumberFormat="1" applyFont="1" applyFill="1" applyBorder="1"/>
    <xf numFmtId="0" fontId="0" fillId="6" borderId="21" xfId="0" applyFill="1" applyBorder="1"/>
    <xf numFmtId="0" fontId="0" fillId="6" borderId="0" xfId="0" applyFill="1"/>
    <xf numFmtId="0" fontId="0" fillId="5" borderId="24" xfId="0" applyFill="1" applyBorder="1"/>
    <xf numFmtId="0" fontId="0" fillId="5" borderId="2" xfId="0" applyFill="1" applyBorder="1" applyAlignment="1">
      <alignment horizontal="center"/>
    </xf>
    <xf numFmtId="44" fontId="0" fillId="5" borderId="25" xfId="0" applyNumberFormat="1" applyFill="1" applyBorder="1"/>
    <xf numFmtId="0" fontId="0" fillId="0" borderId="0" xfId="0" applyAlignment="1">
      <alignment horizontal="center"/>
    </xf>
    <xf numFmtId="44" fontId="0" fillId="0" borderId="0" xfId="0" applyNumberFormat="1"/>
    <xf numFmtId="0" fontId="0" fillId="0" borderId="19" xfId="0" applyFill="1" applyBorder="1"/>
    <xf numFmtId="0" fontId="0" fillId="6" borderId="26" xfId="0" applyFill="1" applyBorder="1"/>
    <xf numFmtId="0" fontId="0" fillId="6" borderId="11" xfId="0" applyFill="1" applyBorder="1"/>
    <xf numFmtId="0" fontId="0" fillId="6" borderId="27" xfId="0" applyFill="1" applyBorder="1"/>
    <xf numFmtId="0" fontId="7" fillId="0" borderId="0" xfId="0" applyFont="1"/>
    <xf numFmtId="0" fontId="2" fillId="0" borderId="0" xfId="0" applyFont="1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2" fontId="0" fillId="0" borderId="0" xfId="0" applyNumberFormat="1"/>
    <xf numFmtId="0" fontId="2" fillId="0" borderId="0" xfId="0" applyFont="1" applyAlignment="1">
      <alignment horizontal="right"/>
    </xf>
    <xf numFmtId="2" fontId="0" fillId="0" borderId="0" xfId="0" applyNumberFormat="1" applyBorder="1"/>
    <xf numFmtId="0" fontId="14" fillId="0" borderId="0" xfId="0" applyFont="1" applyAlignment="1">
      <alignment horizontal="right"/>
    </xf>
    <xf numFmtId="44" fontId="7" fillId="0" borderId="1" xfId="9" applyFont="1" applyBorder="1" applyAlignment="1">
      <alignment horizontal="right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168" fontId="7" fillId="0" borderId="0" xfId="0" applyNumberFormat="1" applyFont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0" borderId="0" xfId="0" applyFont="1" applyBorder="1"/>
    <xf numFmtId="1" fontId="0" fillId="0" borderId="0" xfId="0" applyNumberFormat="1" applyBorder="1"/>
    <xf numFmtId="14" fontId="0" fillId="0" borderId="0" xfId="0" applyNumberFormat="1" applyBorder="1" applyAlignment="1">
      <alignment horizontal="right"/>
    </xf>
    <xf numFmtId="14" fontId="2" fillId="0" borderId="0" xfId="0" applyNumberFormat="1" applyFont="1" applyBorder="1" applyAlignment="1">
      <alignment horizontal="right"/>
    </xf>
    <xf numFmtId="43" fontId="0" fillId="0" borderId="0" xfId="0" applyNumberFormat="1" applyBorder="1"/>
    <xf numFmtId="14" fontId="14" fillId="0" borderId="0" xfId="0" applyNumberFormat="1" applyFont="1" applyBorder="1" applyAlignment="1">
      <alignment horizontal="right"/>
    </xf>
    <xf numFmtId="44" fontId="14" fillId="0" borderId="0" xfId="9" applyFont="1" applyBorder="1"/>
    <xf numFmtId="14" fontId="0" fillId="0" borderId="0" xfId="0" applyNumberFormat="1" applyBorder="1"/>
    <xf numFmtId="1" fontId="2" fillId="0" borderId="0" xfId="0" applyNumberFormat="1" applyFont="1" applyBorder="1" applyAlignment="1">
      <alignment horizontal="center" vertical="center"/>
    </xf>
    <xf numFmtId="44" fontId="1" fillId="0" borderId="0" xfId="9" applyBorder="1"/>
    <xf numFmtId="0" fontId="0" fillId="0" borderId="0" xfId="0" applyBorder="1"/>
    <xf numFmtId="17" fontId="0" fillId="0" borderId="0" xfId="0" applyNumberFormat="1"/>
    <xf numFmtId="1" fontId="0" fillId="0" borderId="0" xfId="0" applyNumberFormat="1"/>
    <xf numFmtId="14" fontId="0" fillId="0" borderId="0" xfId="0" applyNumberFormat="1"/>
    <xf numFmtId="14" fontId="14" fillId="0" borderId="0" xfId="0" applyNumberFormat="1" applyFont="1" applyAlignment="1">
      <alignment horizontal="right"/>
    </xf>
    <xf numFmtId="44" fontId="14" fillId="0" borderId="0" xfId="9" applyFont="1"/>
    <xf numFmtId="0" fontId="39" fillId="0" borderId="0" xfId="8" applyFont="1" applyFill="1" applyBorder="1" applyAlignment="1">
      <alignment horizontal="left" vertical="top" indent="11"/>
    </xf>
    <xf numFmtId="0" fontId="35" fillId="0" borderId="0" xfId="8" applyFill="1" applyBorder="1" applyAlignment="1">
      <alignment horizontal="left" vertical="top"/>
    </xf>
    <xf numFmtId="0" fontId="40" fillId="0" borderId="0" xfId="8" applyFont="1" applyFill="1" applyBorder="1" applyAlignment="1">
      <alignment horizontal="left" vertical="top"/>
    </xf>
    <xf numFmtId="0" fontId="39" fillId="9" borderId="7" xfId="8" applyFont="1" applyFill="1" applyBorder="1" applyAlignment="1">
      <alignment horizontal="center" vertical="top" wrapText="1"/>
    </xf>
    <xf numFmtId="0" fontId="39" fillId="9" borderId="8" xfId="8" applyFont="1" applyFill="1" applyBorder="1" applyAlignment="1">
      <alignment horizontal="center" vertical="top" wrapText="1"/>
    </xf>
    <xf numFmtId="0" fontId="7" fillId="9" borderId="10" xfId="8" applyFont="1" applyFill="1" applyBorder="1" applyAlignment="1">
      <alignment horizontal="left" vertical="top" wrapText="1" indent="1"/>
    </xf>
    <xf numFmtId="0" fontId="7" fillId="9" borderId="10" xfId="8" applyFont="1" applyFill="1" applyBorder="1" applyAlignment="1">
      <alignment horizontal="left" vertical="top" wrapText="1" indent="2"/>
    </xf>
    <xf numFmtId="0" fontId="7" fillId="9" borderId="10" xfId="8" applyFont="1" applyFill="1" applyBorder="1" applyAlignment="1">
      <alignment horizontal="left" vertical="top" wrapText="1" indent="6"/>
    </xf>
    <xf numFmtId="0" fontId="2" fillId="0" borderId="7" xfId="8" applyFont="1" applyFill="1" applyBorder="1" applyAlignment="1">
      <alignment horizontal="left" vertical="top" wrapText="1"/>
    </xf>
    <xf numFmtId="0" fontId="2" fillId="0" borderId="8" xfId="8" applyFont="1" applyFill="1" applyBorder="1" applyAlignment="1">
      <alignment horizontal="left" vertical="top" wrapText="1"/>
    </xf>
    <xf numFmtId="1" fontId="36" fillId="0" borderId="10" xfId="8" applyNumberFormat="1" applyFont="1" applyFill="1" applyBorder="1" applyAlignment="1">
      <alignment horizontal="left" vertical="top" wrapText="1"/>
    </xf>
    <xf numFmtId="4" fontId="36" fillId="0" borderId="10" xfId="8" applyNumberFormat="1" applyFont="1" applyFill="1" applyBorder="1" applyAlignment="1">
      <alignment horizontal="right" vertical="top" wrapText="1"/>
    </xf>
    <xf numFmtId="0" fontId="35" fillId="0" borderId="10" xfId="8" applyFill="1" applyBorder="1" applyAlignment="1">
      <alignment horizontal="left" vertical="top" wrapText="1"/>
    </xf>
    <xf numFmtId="0" fontId="2" fillId="0" borderId="10" xfId="8" applyFont="1" applyFill="1" applyBorder="1" applyAlignment="1">
      <alignment horizontal="left" vertical="top" wrapText="1"/>
    </xf>
    <xf numFmtId="0" fontId="41" fillId="0" borderId="0" xfId="8" applyFont="1" applyFill="1" applyBorder="1" applyAlignment="1">
      <alignment horizontal="left" vertical="top"/>
    </xf>
    <xf numFmtId="0" fontId="41" fillId="0" borderId="0" xfId="8" applyFont="1" applyFill="1" applyBorder="1" applyAlignment="1">
      <alignment horizontal="right" vertical="top" wrapText="1" indent="1"/>
    </xf>
    <xf numFmtId="0" fontId="41" fillId="0" borderId="0" xfId="8" applyFont="1" applyFill="1" applyBorder="1" applyAlignment="1">
      <alignment horizontal="left" vertical="top" wrapText="1" indent="1"/>
    </xf>
    <xf numFmtId="0" fontId="41" fillId="0" borderId="0" xfId="8" applyFont="1" applyFill="1" applyBorder="1" applyAlignment="1">
      <alignment horizontal="left" vertical="top" wrapText="1"/>
    </xf>
    <xf numFmtId="0" fontId="41" fillId="0" borderId="0" xfId="8" applyFont="1" applyFill="1" applyBorder="1" applyAlignment="1">
      <alignment horizontal="left" vertical="top" wrapText="1" indent="4"/>
    </xf>
    <xf numFmtId="0" fontId="41" fillId="0" borderId="0" xfId="8" applyFont="1" applyFill="1" applyBorder="1" applyAlignment="1">
      <alignment horizontal="center" vertical="top" wrapText="1"/>
    </xf>
    <xf numFmtId="0" fontId="35" fillId="0" borderId="0" xfId="8" applyFill="1" applyBorder="1" applyAlignment="1">
      <alignment horizontal="left" vertical="top" wrapText="1"/>
    </xf>
    <xf numFmtId="1" fontId="43" fillId="0" borderId="0" xfId="8" applyNumberFormat="1" applyFont="1" applyFill="1" applyBorder="1" applyAlignment="1">
      <alignment horizontal="left" vertical="top" wrapText="1" indent="1"/>
    </xf>
    <xf numFmtId="169" fontId="43" fillId="0" borderId="0" xfId="8" applyNumberFormat="1" applyFont="1" applyFill="1" applyBorder="1" applyAlignment="1">
      <alignment horizontal="left" vertical="top" wrapText="1" indent="1"/>
    </xf>
    <xf numFmtId="2" fontId="43" fillId="0" borderId="0" xfId="8" applyNumberFormat="1" applyFont="1" applyFill="1" applyBorder="1" applyAlignment="1">
      <alignment horizontal="right" vertical="top" wrapText="1"/>
    </xf>
    <xf numFmtId="0" fontId="35" fillId="0" borderId="0" xfId="8" applyFill="1" applyBorder="1" applyAlignment="1">
      <alignment horizontal="left" vertical="top" wrapText="1"/>
    </xf>
    <xf numFmtId="2" fontId="43" fillId="0" borderId="0" xfId="8" applyNumberFormat="1" applyFont="1" applyFill="1" applyBorder="1" applyAlignment="1">
      <alignment horizontal="left" vertical="top" wrapText="1" indent="1"/>
    </xf>
  </cellXfs>
  <cellStyles count="10">
    <cellStyle name="Comma" xfId="1" builtinId="3"/>
    <cellStyle name="Currency" xfId="2" builtinId="4"/>
    <cellStyle name="Currency 2" xfId="9"/>
    <cellStyle name="Normal" xfId="0" builtinId="0"/>
    <cellStyle name="Normal 2" xfId="5"/>
    <cellStyle name="Normal 2 2" xfId="8"/>
    <cellStyle name="Normal 2 3" xfId="3"/>
    <cellStyle name="Normal 3" xfId="4"/>
    <cellStyle name="Normal 4" xfId="6"/>
    <cellStyle name="Normal 8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104"/>
  <sheetViews>
    <sheetView showGridLines="0" tabSelected="1" zoomScaleNormal="100" workbookViewId="0">
      <selection activeCell="E38" sqref="E38"/>
    </sheetView>
  </sheetViews>
  <sheetFormatPr defaultColWidth="9.140625" defaultRowHeight="15"/>
  <cols>
    <col min="1" max="1" width="14.140625" style="64" customWidth="1"/>
    <col min="2" max="2" width="47.28515625" style="65" customWidth="1"/>
    <col min="3" max="3" width="24.5703125" style="1" customWidth="1"/>
    <col min="4" max="4" width="4.5703125" style="1" bestFit="1" customWidth="1"/>
    <col min="5" max="5" width="11.140625" style="1" bestFit="1" customWidth="1"/>
    <col min="6" max="6" width="2.7109375" style="2" customWidth="1"/>
    <col min="7" max="7" width="13.42578125" style="2" bestFit="1" customWidth="1"/>
    <col min="8" max="8" width="9.140625" style="2"/>
    <col min="9" max="9" width="12.7109375" style="2" bestFit="1" customWidth="1"/>
    <col min="10" max="16384" width="9.140625" style="2"/>
  </cols>
  <sheetData>
    <row r="1" spans="1:6" ht="26.25">
      <c r="A1" s="73" t="s">
        <v>0</v>
      </c>
      <c r="B1" s="73"/>
      <c r="C1" s="73"/>
      <c r="D1" s="73"/>
    </row>
    <row r="2" spans="1:6" ht="15.75">
      <c r="A2" s="74" t="s">
        <v>1</v>
      </c>
      <c r="B2" s="74"/>
      <c r="C2" s="74"/>
      <c r="D2" s="74"/>
    </row>
    <row r="3" spans="1:6">
      <c r="A3" s="75" t="s">
        <v>26</v>
      </c>
      <c r="B3" s="75"/>
      <c r="C3" s="75"/>
      <c r="D3" s="75"/>
    </row>
    <row r="4" spans="1:6" ht="12.75">
      <c r="A4" s="70" t="s">
        <v>2</v>
      </c>
      <c r="B4" s="70"/>
      <c r="C4" s="70"/>
      <c r="D4" s="70"/>
      <c r="E4" s="70"/>
      <c r="F4" s="70"/>
    </row>
    <row r="5" spans="1:6" ht="9" customHeight="1">
      <c r="A5" s="70"/>
      <c r="B5" s="70"/>
      <c r="C5" s="70"/>
      <c r="D5" s="70"/>
      <c r="E5" s="70"/>
      <c r="F5" s="70"/>
    </row>
    <row r="6" spans="1:6" ht="12.75">
      <c r="A6" s="3" t="s">
        <v>3</v>
      </c>
      <c r="B6" s="4" t="s">
        <v>4</v>
      </c>
      <c r="C6" s="5" t="s">
        <v>5</v>
      </c>
      <c r="D6" s="5"/>
      <c r="E6" s="72"/>
      <c r="F6" s="72"/>
    </row>
    <row r="7" spans="1:6" ht="12.75" customHeight="1">
      <c r="A7" s="69"/>
      <c r="B7" s="70"/>
      <c r="C7" s="70"/>
      <c r="D7" s="70"/>
      <c r="E7" s="70"/>
      <c r="F7" s="70"/>
    </row>
    <row r="8" spans="1:6" s="9" customFormat="1" ht="14.25">
      <c r="A8" s="6">
        <v>44169</v>
      </c>
      <c r="B8" s="7" t="s">
        <v>29</v>
      </c>
      <c r="C8" s="8">
        <f>485402.86+1497.46</f>
        <v>486900.32</v>
      </c>
      <c r="D8" s="8"/>
    </row>
    <row r="9" spans="1:6" s="9" customFormat="1" ht="14.25">
      <c r="A9" s="10">
        <v>44174</v>
      </c>
      <c r="B9" s="11" t="s">
        <v>30</v>
      </c>
      <c r="C9" s="12">
        <v>346401</v>
      </c>
      <c r="D9" s="12"/>
    </row>
    <row r="10" spans="1:6" s="9" customFormat="1" ht="14.25" hidden="1">
      <c r="A10" s="13"/>
      <c r="B10" s="7"/>
      <c r="C10" s="14"/>
      <c r="D10" s="14"/>
    </row>
    <row r="11" spans="1:6" s="9" customFormat="1" ht="14.25">
      <c r="A11" s="6">
        <v>44179</v>
      </c>
      <c r="B11" s="7" t="s">
        <v>31</v>
      </c>
      <c r="C11" s="14">
        <v>40382.74</v>
      </c>
      <c r="D11" s="14"/>
    </row>
    <row r="12" spans="1:6" s="9" customFormat="1" ht="14.25">
      <c r="A12" s="15">
        <v>44178</v>
      </c>
      <c r="B12" s="11" t="s">
        <v>27</v>
      </c>
      <c r="C12" s="16">
        <f>409354.03+806.97</f>
        <v>410161</v>
      </c>
      <c r="D12" s="12"/>
    </row>
    <row r="13" spans="1:6" s="9" customFormat="1" ht="14.25">
      <c r="A13" s="13">
        <v>44187</v>
      </c>
      <c r="B13" s="7" t="s">
        <v>32</v>
      </c>
      <c r="C13" s="14">
        <v>39435.78</v>
      </c>
      <c r="D13" s="14"/>
    </row>
    <row r="14" spans="1:6" s="9" customFormat="1" ht="15" customHeight="1">
      <c r="A14" s="15">
        <v>44187</v>
      </c>
      <c r="B14" s="11" t="s">
        <v>28</v>
      </c>
      <c r="C14" s="12">
        <f>99.16+6517.49+212.34+427573.67+52.1</f>
        <v>434454.75999999995</v>
      </c>
      <c r="D14" s="12"/>
    </row>
    <row r="15" spans="1:6" s="9" customFormat="1" thickBot="1">
      <c r="A15" s="17"/>
      <c r="B15" s="18" t="s">
        <v>6</v>
      </c>
      <c r="C15" s="19">
        <f>SUM(C8:C14)</f>
        <v>1757735.6</v>
      </c>
      <c r="D15" s="20"/>
      <c r="F15" s="21"/>
    </row>
    <row r="16" spans="1:6" ht="13.5" thickTop="1">
      <c r="A16" s="22"/>
      <c r="B16" s="23"/>
      <c r="C16" s="24"/>
      <c r="D16" s="24"/>
      <c r="E16" s="24"/>
    </row>
    <row r="17" spans="1:9" ht="12.75">
      <c r="A17" s="71" t="s">
        <v>7</v>
      </c>
      <c r="B17" s="71"/>
      <c r="C17" s="71"/>
      <c r="D17" s="71"/>
      <c r="E17" s="71"/>
      <c r="F17" s="71"/>
      <c r="G17" s="71"/>
      <c r="H17" s="71"/>
      <c r="I17" s="71"/>
    </row>
    <row r="18" spans="1:9" ht="12.75">
      <c r="A18" s="71"/>
      <c r="B18" s="71"/>
      <c r="C18" s="71"/>
      <c r="D18" s="71"/>
      <c r="E18" s="71"/>
      <c r="F18" s="71"/>
      <c r="G18" s="71"/>
      <c r="H18" s="71"/>
      <c r="I18" s="71"/>
    </row>
    <row r="19" spans="1:9" ht="12.75">
      <c r="A19" s="25"/>
      <c r="B19" s="25"/>
      <c r="C19" s="25"/>
      <c r="D19" s="25"/>
      <c r="E19" s="25"/>
      <c r="F19" s="25"/>
      <c r="G19" s="25"/>
      <c r="H19" s="25"/>
      <c r="I19" s="26"/>
    </row>
    <row r="20" spans="1:9" ht="12.75">
      <c r="A20" s="25"/>
      <c r="B20" s="25"/>
      <c r="C20" s="25" t="s">
        <v>8</v>
      </c>
      <c r="D20" s="25"/>
      <c r="E20" s="25"/>
      <c r="F20" s="25"/>
      <c r="G20" s="25"/>
      <c r="H20" s="25"/>
      <c r="I20" s="25" t="s">
        <v>9</v>
      </c>
    </row>
    <row r="21" spans="1:9" ht="12.75">
      <c r="A21" s="27"/>
      <c r="B21" s="28"/>
      <c r="C21" s="29" t="s">
        <v>10</v>
      </c>
      <c r="D21" s="30"/>
      <c r="E21" s="29" t="s">
        <v>11</v>
      </c>
      <c r="F21" s="30"/>
      <c r="G21" s="31" t="s">
        <v>12</v>
      </c>
      <c r="H21" s="25"/>
      <c r="I21" s="31" t="s">
        <v>13</v>
      </c>
    </row>
    <row r="22" spans="1:9" ht="12.75">
      <c r="A22" s="66" t="s">
        <v>14</v>
      </c>
      <c r="B22" s="66"/>
      <c r="C22" s="32">
        <v>634240.15</v>
      </c>
      <c r="D22" s="33"/>
      <c r="E22" s="34"/>
      <c r="F22" s="35"/>
      <c r="G22" s="36"/>
      <c r="H22" s="26"/>
      <c r="I22" s="36"/>
    </row>
    <row r="23" spans="1:9" ht="12" customHeight="1">
      <c r="A23" s="66" t="s">
        <v>15</v>
      </c>
      <c r="B23" s="66"/>
      <c r="C23" s="37">
        <f>49708.9+25616.46+2500+3647.73+36791.05+5694.2+19801.31+1967.24+149.84+17710.31+25391.53+67155.13+98272.64+362281+893.75+34850</f>
        <v>752431.09</v>
      </c>
      <c r="D23" s="33"/>
      <c r="E23" s="34"/>
      <c r="F23" s="35"/>
      <c r="G23" s="36"/>
      <c r="H23" s="26"/>
      <c r="I23" s="36"/>
    </row>
    <row r="24" spans="1:9" ht="12.75" hidden="1">
      <c r="A24" s="38" t="s">
        <v>16</v>
      </c>
      <c r="B24" s="38" t="s">
        <v>17</v>
      </c>
      <c r="C24" s="39"/>
      <c r="D24" s="33"/>
      <c r="E24" s="34"/>
      <c r="F24" s="35"/>
      <c r="G24" s="36"/>
      <c r="H24" s="26"/>
      <c r="I24" s="36"/>
    </row>
    <row r="25" spans="1:9" ht="12.75">
      <c r="A25" s="38" t="s">
        <v>18</v>
      </c>
      <c r="B25" s="38"/>
      <c r="C25" s="37">
        <v>70358.52</v>
      </c>
      <c r="D25" s="33"/>
      <c r="E25" s="34"/>
      <c r="F25" s="35"/>
      <c r="G25" s="36"/>
      <c r="H25" s="26"/>
      <c r="I25" s="36"/>
    </row>
    <row r="26" spans="1:9" ht="12.75">
      <c r="A26" s="66" t="s">
        <v>19</v>
      </c>
      <c r="B26" s="66"/>
      <c r="C26" s="37">
        <f>12155.05+169042.12</f>
        <v>181197.16999999998</v>
      </c>
      <c r="D26" s="33"/>
      <c r="E26" s="34"/>
      <c r="F26" s="35"/>
      <c r="G26" s="36"/>
      <c r="H26" s="26"/>
      <c r="I26" s="36"/>
    </row>
    <row r="27" spans="1:9" ht="12.75">
      <c r="A27" s="66" t="s">
        <v>20</v>
      </c>
      <c r="B27" s="66"/>
      <c r="C27" s="37">
        <v>0</v>
      </c>
      <c r="D27" s="33"/>
      <c r="E27" s="34"/>
      <c r="F27" s="35"/>
      <c r="G27" s="36"/>
      <c r="H27" s="26"/>
      <c r="I27" s="36"/>
    </row>
    <row r="28" spans="1:9" ht="12.75">
      <c r="A28" s="38" t="s">
        <v>21</v>
      </c>
      <c r="B28" s="38"/>
      <c r="C28" s="40">
        <v>0</v>
      </c>
      <c r="D28" s="33"/>
      <c r="E28" s="34"/>
      <c r="F28" s="35"/>
      <c r="G28" s="36"/>
      <c r="H28" s="26"/>
      <c r="I28" s="36"/>
    </row>
    <row r="29" spans="1:9" ht="12.75">
      <c r="A29" s="66" t="s">
        <v>22</v>
      </c>
      <c r="B29" s="66"/>
      <c r="C29" s="41"/>
      <c r="D29" s="42"/>
      <c r="E29" s="43">
        <v>49978.48</v>
      </c>
      <c r="F29" s="44"/>
      <c r="G29" s="45"/>
      <c r="H29" s="46"/>
      <c r="I29" s="45"/>
    </row>
    <row r="30" spans="1:9" ht="14.25">
      <c r="A30" s="66" t="s">
        <v>23</v>
      </c>
      <c r="B30" s="66"/>
      <c r="C30" s="47"/>
      <c r="D30" s="26"/>
      <c r="E30" s="48"/>
      <c r="F30" s="49"/>
      <c r="G30" s="50"/>
      <c r="H30" s="35"/>
      <c r="I30" s="36"/>
    </row>
    <row r="31" spans="1:9" ht="13.5" thickBot="1">
      <c r="A31" s="51"/>
      <c r="B31" s="28"/>
      <c r="C31" s="52">
        <f>SUM(C22:C30)</f>
        <v>1638226.93</v>
      </c>
      <c r="D31" s="53"/>
      <c r="E31" s="54">
        <f>E29</f>
        <v>49978.48</v>
      </c>
      <c r="F31" s="55"/>
      <c r="G31" s="56">
        <f>C15</f>
        <v>1757735.6</v>
      </c>
      <c r="H31" s="55"/>
      <c r="I31" s="52">
        <f>SUM(C31:G31)</f>
        <v>3445941.01</v>
      </c>
    </row>
    <row r="32" spans="1:9" ht="13.5" thickTop="1">
      <c r="A32" s="51"/>
      <c r="B32" s="28"/>
      <c r="C32" s="57"/>
      <c r="D32" s="35"/>
      <c r="E32" s="35"/>
      <c r="F32" s="35"/>
      <c r="G32" s="26"/>
      <c r="H32" s="26"/>
      <c r="I32" s="26"/>
    </row>
    <row r="33" spans="1:9" ht="12.75">
      <c r="A33" s="67" t="s">
        <v>24</v>
      </c>
      <c r="B33" s="67"/>
      <c r="C33" s="58"/>
      <c r="D33" s="59"/>
      <c r="E33" s="60"/>
      <c r="F33" s="59"/>
      <c r="G33" s="59"/>
      <c r="H33" s="59"/>
      <c r="I33" s="59"/>
    </row>
    <row r="34" spans="1:9" ht="12.75">
      <c r="A34" s="68" t="s">
        <v>25</v>
      </c>
      <c r="B34" s="68"/>
      <c r="C34" s="61">
        <v>0</v>
      </c>
      <c r="D34" s="60"/>
      <c r="E34" s="60"/>
      <c r="F34" s="60"/>
      <c r="G34" s="59"/>
      <c r="H34" s="59"/>
      <c r="I34" s="62"/>
    </row>
    <row r="35" spans="1:9" ht="12.75">
      <c r="A35" s="63"/>
      <c r="B35" s="23"/>
      <c r="C35" s="24"/>
      <c r="D35" s="24"/>
      <c r="E35" s="24"/>
    </row>
    <row r="36" spans="1:9" ht="12.75">
      <c r="A36" s="63"/>
      <c r="B36" s="23"/>
      <c r="C36" s="24"/>
      <c r="D36" s="24"/>
      <c r="E36" s="24"/>
    </row>
    <row r="37" spans="1:9" ht="12.75">
      <c r="A37" s="63"/>
      <c r="B37" s="23"/>
      <c r="C37" s="24"/>
      <c r="D37" s="24"/>
      <c r="E37" s="24"/>
    </row>
    <row r="38" spans="1:9" ht="12.75">
      <c r="A38" s="63"/>
      <c r="B38" s="23"/>
      <c r="C38" s="24"/>
      <c r="D38" s="24"/>
      <c r="E38" s="24"/>
    </row>
    <row r="39" spans="1:9" ht="12.75">
      <c r="A39" s="63"/>
      <c r="B39" s="23"/>
      <c r="C39" s="24"/>
      <c r="D39" s="24"/>
      <c r="E39" s="24"/>
    </row>
    <row r="40" spans="1:9" ht="12.75">
      <c r="A40" s="63"/>
      <c r="B40" s="23"/>
      <c r="C40" s="24"/>
      <c r="D40" s="24"/>
      <c r="E40" s="24"/>
    </row>
    <row r="41" spans="1:9" ht="12.75">
      <c r="A41" s="63"/>
      <c r="B41" s="23"/>
      <c r="C41" s="24"/>
      <c r="D41" s="24"/>
      <c r="E41" s="24"/>
    </row>
    <row r="42" spans="1:9" ht="12.75">
      <c r="A42" s="63"/>
      <c r="B42" s="23"/>
      <c r="C42" s="24"/>
      <c r="D42" s="24"/>
      <c r="E42" s="24"/>
    </row>
    <row r="43" spans="1:9" ht="12.75">
      <c r="A43" s="63"/>
      <c r="B43" s="23"/>
      <c r="C43" s="24"/>
      <c r="D43" s="24"/>
      <c r="E43" s="24"/>
    </row>
    <row r="44" spans="1:9" ht="12.75">
      <c r="A44" s="63"/>
      <c r="B44" s="23"/>
      <c r="C44" s="24"/>
      <c r="D44" s="24"/>
      <c r="E44" s="24"/>
    </row>
    <row r="45" spans="1:9" ht="12.75">
      <c r="A45" s="63"/>
      <c r="B45" s="23"/>
      <c r="C45" s="24"/>
      <c r="D45" s="24"/>
      <c r="E45" s="24"/>
    </row>
    <row r="46" spans="1:9" ht="12.75">
      <c r="A46" s="63"/>
      <c r="B46" s="23"/>
      <c r="C46" s="24"/>
      <c r="D46" s="24"/>
      <c r="E46" s="24"/>
    </row>
    <row r="47" spans="1:9" ht="12.75">
      <c r="A47" s="63"/>
      <c r="B47" s="23"/>
      <c r="C47" s="24"/>
      <c r="D47" s="24"/>
      <c r="E47" s="24"/>
    </row>
    <row r="48" spans="1:9" ht="12.75">
      <c r="A48" s="63"/>
      <c r="B48" s="23"/>
      <c r="C48" s="24"/>
      <c r="D48" s="24"/>
      <c r="E48" s="24"/>
    </row>
    <row r="49" spans="1:5" ht="12.75">
      <c r="A49" s="63"/>
      <c r="B49" s="23"/>
      <c r="C49" s="24"/>
      <c r="D49" s="24"/>
      <c r="E49" s="24"/>
    </row>
    <row r="50" spans="1:5" ht="12.75">
      <c r="A50" s="63"/>
      <c r="B50" s="23"/>
      <c r="C50" s="24"/>
      <c r="D50" s="24"/>
      <c r="E50" s="24"/>
    </row>
    <row r="51" spans="1:5" ht="12.75">
      <c r="A51" s="63"/>
      <c r="B51" s="23"/>
      <c r="C51" s="24"/>
      <c r="D51" s="24"/>
      <c r="E51" s="24"/>
    </row>
    <row r="52" spans="1:5" ht="12.75">
      <c r="A52" s="63"/>
      <c r="B52" s="23"/>
      <c r="C52" s="24"/>
      <c r="D52" s="24"/>
      <c r="E52" s="24"/>
    </row>
    <row r="53" spans="1:5" ht="12.75">
      <c r="A53" s="63"/>
      <c r="B53" s="23"/>
      <c r="C53" s="24"/>
      <c r="D53" s="24"/>
      <c r="E53" s="24"/>
    </row>
    <row r="54" spans="1:5" ht="12.75">
      <c r="A54" s="63"/>
      <c r="B54" s="23"/>
      <c r="C54" s="24"/>
      <c r="D54" s="24"/>
      <c r="E54" s="24"/>
    </row>
    <row r="55" spans="1:5" ht="12.75">
      <c r="A55" s="63"/>
      <c r="B55" s="23"/>
      <c r="C55" s="24"/>
      <c r="D55" s="24"/>
      <c r="E55" s="24"/>
    </row>
    <row r="56" spans="1:5" ht="12.75">
      <c r="A56" s="63"/>
      <c r="B56" s="23"/>
      <c r="C56" s="24"/>
      <c r="D56" s="24"/>
      <c r="E56" s="24"/>
    </row>
    <row r="57" spans="1:5" ht="12.75">
      <c r="A57" s="63"/>
      <c r="B57" s="23"/>
      <c r="C57" s="24"/>
      <c r="D57" s="24"/>
      <c r="E57" s="24"/>
    </row>
    <row r="58" spans="1:5" ht="12.75">
      <c r="A58" s="63"/>
      <c r="B58" s="23"/>
      <c r="C58" s="24"/>
      <c r="D58" s="24"/>
      <c r="E58" s="24"/>
    </row>
    <row r="59" spans="1:5" ht="12.75">
      <c r="A59" s="63"/>
      <c r="B59" s="23"/>
      <c r="C59" s="24"/>
      <c r="D59" s="24"/>
      <c r="E59" s="24"/>
    </row>
    <row r="60" spans="1:5" ht="12.75">
      <c r="A60" s="63"/>
      <c r="B60" s="23"/>
      <c r="C60" s="24"/>
      <c r="D60" s="24"/>
      <c r="E60" s="24"/>
    </row>
    <row r="61" spans="1:5" ht="12.75">
      <c r="A61" s="63"/>
      <c r="B61" s="23"/>
      <c r="C61" s="24"/>
      <c r="D61" s="24"/>
      <c r="E61" s="24"/>
    </row>
    <row r="62" spans="1:5" ht="12.75">
      <c r="A62" s="63"/>
      <c r="B62" s="23"/>
      <c r="C62" s="24"/>
      <c r="D62" s="24"/>
      <c r="E62" s="24"/>
    </row>
    <row r="63" spans="1:5" ht="12.75">
      <c r="A63" s="63"/>
      <c r="B63" s="23"/>
      <c r="C63" s="24"/>
      <c r="D63" s="24"/>
      <c r="E63" s="24"/>
    </row>
    <row r="64" spans="1:5" ht="12.75">
      <c r="A64" s="63"/>
      <c r="B64" s="23"/>
      <c r="C64" s="24"/>
      <c r="D64" s="24"/>
      <c r="E64" s="24"/>
    </row>
    <row r="65" spans="1:5" ht="12.75">
      <c r="A65" s="63"/>
      <c r="B65" s="23"/>
      <c r="C65" s="24"/>
      <c r="D65" s="24"/>
      <c r="E65" s="24"/>
    </row>
    <row r="66" spans="1:5" ht="12.75">
      <c r="A66" s="63"/>
      <c r="B66" s="23"/>
      <c r="C66" s="24"/>
      <c r="D66" s="24"/>
      <c r="E66" s="24"/>
    </row>
    <row r="67" spans="1:5" ht="12.75">
      <c r="A67" s="63"/>
      <c r="B67" s="23"/>
      <c r="C67" s="24"/>
      <c r="D67" s="24"/>
      <c r="E67" s="24"/>
    </row>
    <row r="68" spans="1:5" ht="12.75">
      <c r="A68" s="63"/>
      <c r="B68" s="23"/>
      <c r="C68" s="24"/>
      <c r="D68" s="24"/>
      <c r="E68" s="24"/>
    </row>
    <row r="69" spans="1:5" ht="12.75">
      <c r="A69" s="63"/>
      <c r="B69" s="23"/>
      <c r="C69" s="24"/>
      <c r="D69" s="24"/>
      <c r="E69" s="24"/>
    </row>
    <row r="70" spans="1:5" ht="12.75">
      <c r="A70" s="63"/>
      <c r="B70" s="23"/>
      <c r="C70" s="24"/>
      <c r="D70" s="24"/>
      <c r="E70" s="24"/>
    </row>
    <row r="71" spans="1:5" ht="12.75">
      <c r="A71" s="63"/>
      <c r="B71" s="23"/>
      <c r="C71" s="24"/>
      <c r="D71" s="24"/>
      <c r="E71" s="24"/>
    </row>
    <row r="72" spans="1:5" ht="12.75">
      <c r="A72" s="63"/>
      <c r="B72" s="23"/>
      <c r="C72" s="24"/>
      <c r="D72" s="24"/>
      <c r="E72" s="24"/>
    </row>
    <row r="73" spans="1:5" ht="12.75">
      <c r="A73" s="63"/>
      <c r="B73" s="23"/>
      <c r="C73" s="24"/>
      <c r="D73" s="24"/>
      <c r="E73" s="24"/>
    </row>
    <row r="74" spans="1:5" ht="12.75">
      <c r="A74" s="63"/>
      <c r="B74" s="23"/>
      <c r="C74" s="24"/>
      <c r="D74" s="24"/>
      <c r="E74" s="24"/>
    </row>
    <row r="75" spans="1:5" ht="12.75">
      <c r="A75" s="63"/>
      <c r="B75" s="23"/>
      <c r="C75" s="24"/>
      <c r="D75" s="24"/>
      <c r="E75" s="24"/>
    </row>
    <row r="76" spans="1:5" ht="12.75">
      <c r="A76" s="63"/>
      <c r="B76" s="23"/>
      <c r="C76" s="24"/>
      <c r="D76" s="24"/>
      <c r="E76" s="24"/>
    </row>
    <row r="77" spans="1:5" ht="12.75">
      <c r="A77" s="63"/>
      <c r="B77" s="23"/>
      <c r="C77" s="24"/>
      <c r="D77" s="24"/>
      <c r="E77" s="24"/>
    </row>
    <row r="78" spans="1:5" ht="12.75">
      <c r="A78" s="63"/>
      <c r="B78" s="23"/>
      <c r="C78" s="24"/>
      <c r="D78" s="24"/>
      <c r="E78" s="24"/>
    </row>
    <row r="79" spans="1:5" ht="12.75">
      <c r="A79" s="63"/>
      <c r="B79" s="23"/>
      <c r="C79" s="24"/>
      <c r="D79" s="24"/>
      <c r="E79" s="24"/>
    </row>
    <row r="80" spans="1:5" ht="12.75">
      <c r="A80" s="63"/>
      <c r="B80" s="23"/>
      <c r="C80" s="24"/>
      <c r="D80" s="24"/>
      <c r="E80" s="24"/>
    </row>
    <row r="81" spans="1:5" ht="12.75">
      <c r="A81" s="63"/>
      <c r="B81" s="23"/>
      <c r="C81" s="24"/>
      <c r="D81" s="24"/>
      <c r="E81" s="24"/>
    </row>
    <row r="82" spans="1:5" ht="12.75">
      <c r="A82" s="63"/>
      <c r="B82" s="23"/>
      <c r="C82" s="24"/>
      <c r="D82" s="24"/>
      <c r="E82" s="24"/>
    </row>
    <row r="83" spans="1:5" ht="12.75">
      <c r="A83" s="63"/>
      <c r="B83" s="23"/>
      <c r="C83" s="24"/>
      <c r="D83" s="24"/>
      <c r="E83" s="24"/>
    </row>
    <row r="84" spans="1:5" ht="12.75">
      <c r="A84" s="63"/>
      <c r="B84" s="23"/>
      <c r="C84" s="24"/>
      <c r="D84" s="24"/>
      <c r="E84" s="24"/>
    </row>
    <row r="85" spans="1:5" ht="12.75">
      <c r="A85" s="63"/>
      <c r="B85" s="23"/>
      <c r="C85" s="24"/>
      <c r="D85" s="24"/>
      <c r="E85" s="24"/>
    </row>
    <row r="86" spans="1:5" ht="12.75">
      <c r="A86" s="63"/>
      <c r="B86" s="23"/>
      <c r="C86" s="24"/>
      <c r="D86" s="24"/>
      <c r="E86" s="24"/>
    </row>
    <row r="87" spans="1:5" ht="12.75">
      <c r="A87" s="63"/>
      <c r="B87" s="23"/>
      <c r="C87" s="24"/>
      <c r="D87" s="24"/>
      <c r="E87" s="24"/>
    </row>
    <row r="88" spans="1:5" ht="12.75">
      <c r="A88" s="63"/>
      <c r="B88" s="23"/>
      <c r="C88" s="24"/>
      <c r="D88" s="24"/>
      <c r="E88" s="24"/>
    </row>
    <row r="89" spans="1:5" ht="12.75">
      <c r="A89" s="63"/>
      <c r="B89" s="23"/>
      <c r="C89" s="24"/>
      <c r="D89" s="24"/>
      <c r="E89" s="24"/>
    </row>
    <row r="90" spans="1:5" ht="12.75">
      <c r="A90" s="63"/>
      <c r="B90" s="23"/>
      <c r="C90" s="24"/>
      <c r="D90" s="24"/>
      <c r="E90" s="24"/>
    </row>
    <row r="91" spans="1:5" ht="12.75">
      <c r="A91" s="63"/>
      <c r="B91" s="23"/>
      <c r="C91" s="24"/>
      <c r="D91" s="24"/>
      <c r="E91" s="24"/>
    </row>
    <row r="92" spans="1:5" ht="12.75">
      <c r="A92" s="63"/>
      <c r="B92" s="23"/>
      <c r="C92" s="24"/>
      <c r="D92" s="24"/>
      <c r="E92" s="24"/>
    </row>
    <row r="93" spans="1:5" ht="12.75">
      <c r="A93" s="63"/>
      <c r="B93" s="23"/>
      <c r="C93" s="24"/>
      <c r="D93" s="24"/>
      <c r="E93" s="24"/>
    </row>
    <row r="94" spans="1:5" ht="12.75">
      <c r="A94" s="63"/>
      <c r="B94" s="23"/>
      <c r="C94" s="24"/>
      <c r="D94" s="24"/>
      <c r="E94" s="24"/>
    </row>
    <row r="95" spans="1:5" ht="12.75">
      <c r="A95" s="63"/>
      <c r="B95" s="23"/>
      <c r="C95" s="24"/>
      <c r="D95" s="24"/>
      <c r="E95" s="24"/>
    </row>
    <row r="96" spans="1:5" ht="12.75">
      <c r="A96" s="63"/>
      <c r="B96" s="23"/>
      <c r="C96" s="24"/>
      <c r="D96" s="24"/>
      <c r="E96" s="24"/>
    </row>
    <row r="97" spans="1:5" ht="12.75">
      <c r="A97" s="63"/>
      <c r="B97" s="23"/>
      <c r="C97" s="24"/>
      <c r="D97" s="24"/>
      <c r="E97" s="24"/>
    </row>
    <row r="98" spans="1:5" ht="12.75">
      <c r="A98" s="63"/>
      <c r="B98" s="23"/>
      <c r="C98" s="24"/>
      <c r="D98" s="24"/>
      <c r="E98" s="24"/>
    </row>
    <row r="99" spans="1:5" ht="12.75">
      <c r="A99" s="63"/>
      <c r="B99" s="23"/>
      <c r="C99" s="24"/>
      <c r="D99" s="24"/>
      <c r="E99" s="24"/>
    </row>
    <row r="100" spans="1:5" ht="12.75">
      <c r="A100" s="63"/>
      <c r="B100" s="23"/>
      <c r="C100" s="24"/>
      <c r="D100" s="24"/>
      <c r="E100" s="24"/>
    </row>
    <row r="101" spans="1:5" ht="12.75">
      <c r="A101" s="63"/>
      <c r="B101" s="23"/>
      <c r="C101" s="24"/>
      <c r="D101" s="24"/>
      <c r="E101" s="24"/>
    </row>
    <row r="102" spans="1:5" ht="12.75">
      <c r="A102" s="63"/>
      <c r="B102" s="23"/>
      <c r="C102" s="24"/>
      <c r="D102" s="24"/>
      <c r="E102" s="24"/>
    </row>
    <row r="103" spans="1:5" ht="12.75">
      <c r="A103" s="63"/>
      <c r="B103" s="23"/>
      <c r="C103" s="24"/>
      <c r="D103" s="24"/>
      <c r="E103" s="24"/>
    </row>
    <row r="104" spans="1:5" ht="12.75">
      <c r="A104" s="63"/>
      <c r="B104" s="23"/>
      <c r="C104" s="24"/>
      <c r="D104" s="24"/>
      <c r="E104" s="24"/>
    </row>
  </sheetData>
  <mergeCells count="16">
    <mergeCell ref="E6:F6"/>
    <mergeCell ref="A1:D1"/>
    <mergeCell ref="A2:D2"/>
    <mergeCell ref="A3:D3"/>
    <mergeCell ref="A4:F4"/>
    <mergeCell ref="A5:F5"/>
    <mergeCell ref="A29:B29"/>
    <mergeCell ref="A30:B30"/>
    <mergeCell ref="A33:B33"/>
    <mergeCell ref="A34:B34"/>
    <mergeCell ref="A7:F7"/>
    <mergeCell ref="A17:I18"/>
    <mergeCell ref="A22:B22"/>
    <mergeCell ref="A23:B23"/>
    <mergeCell ref="A26:B26"/>
    <mergeCell ref="A27:B27"/>
  </mergeCells>
  <printOptions horizontalCentered="1"/>
  <pageMargins left="0.7" right="0.7" top="0.75" bottom="0.75" header="0.3" footer="0.3"/>
  <pageSetup scale="84" fitToHeight="0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zoomScaleNormal="100" workbookViewId="0">
      <selection activeCell="G36" sqref="G36"/>
    </sheetView>
  </sheetViews>
  <sheetFormatPr defaultRowHeight="12.75"/>
  <cols>
    <col min="1" max="1" width="30.85546875" style="232" customWidth="1"/>
    <col min="2" max="2" width="21" style="232" customWidth="1"/>
    <col min="3" max="3" width="9.85546875" style="232" customWidth="1"/>
    <col min="4" max="4" width="13" style="232" customWidth="1"/>
    <col min="5" max="5" width="29" style="232" customWidth="1"/>
    <col min="6" max="6" width="20" style="232" customWidth="1"/>
    <col min="7" max="16384" width="9.140625" style="232"/>
  </cols>
  <sheetData>
    <row r="1" spans="1:6" ht="17.100000000000001" customHeight="1">
      <c r="A1" s="231" t="s">
        <v>2444</v>
      </c>
    </row>
    <row r="2" spans="1:6" ht="17.100000000000001" customHeight="1">
      <c r="A2" s="233" t="s">
        <v>2445</v>
      </c>
    </row>
    <row r="3" spans="1:6" ht="12" customHeight="1">
      <c r="A3" s="234" t="s">
        <v>2446</v>
      </c>
      <c r="B3" s="235"/>
      <c r="C3" s="236" t="s">
        <v>2447</v>
      </c>
      <c r="D3" s="237" t="s">
        <v>2448</v>
      </c>
      <c r="E3" s="238" t="s">
        <v>2449</v>
      </c>
      <c r="F3" s="238" t="s">
        <v>2450</v>
      </c>
    </row>
    <row r="4" spans="1:6" ht="36.950000000000003" customHeight="1">
      <c r="A4" s="239" t="s">
        <v>2451</v>
      </c>
      <c r="B4" s="240"/>
      <c r="C4" s="241">
        <v>17320</v>
      </c>
      <c r="D4" s="242">
        <v>165992.67000000001</v>
      </c>
      <c r="E4" s="243" t="s">
        <v>2452</v>
      </c>
      <c r="F4" s="244" t="s">
        <v>2453</v>
      </c>
    </row>
    <row r="5" spans="1:6" ht="12" customHeight="1">
      <c r="A5" s="239" t="s">
        <v>2454</v>
      </c>
      <c r="B5" s="240"/>
      <c r="C5" s="241">
        <v>18165</v>
      </c>
      <c r="D5" s="242">
        <v>168210.41</v>
      </c>
      <c r="E5" s="244" t="s">
        <v>2455</v>
      </c>
      <c r="F5" s="244" t="s">
        <v>2456</v>
      </c>
    </row>
    <row r="6" spans="1:6" ht="12" customHeight="1">
      <c r="A6" s="239" t="s">
        <v>2457</v>
      </c>
      <c r="B6" s="240"/>
      <c r="C6" s="241">
        <v>82491</v>
      </c>
      <c r="D6" s="242">
        <v>103793.47</v>
      </c>
      <c r="E6" s="244" t="s">
        <v>2458</v>
      </c>
      <c r="F6" s="244" t="s">
        <v>2459</v>
      </c>
    </row>
    <row r="7" spans="1:6" ht="12" customHeight="1">
      <c r="A7" s="239" t="s">
        <v>2460</v>
      </c>
      <c r="B7" s="240"/>
      <c r="C7" s="241">
        <v>88315</v>
      </c>
      <c r="D7" s="242">
        <v>54463.15</v>
      </c>
      <c r="E7" s="244" t="s">
        <v>2461</v>
      </c>
      <c r="F7" s="244" t="s">
        <v>2462</v>
      </c>
    </row>
    <row r="8" spans="1:6" ht="12" customHeight="1">
      <c r="A8" s="239" t="s">
        <v>2463</v>
      </c>
      <c r="B8" s="240"/>
      <c r="C8" s="241">
        <v>87401</v>
      </c>
      <c r="D8" s="242">
        <v>316970.84000000003</v>
      </c>
      <c r="E8" s="244" t="s">
        <v>2464</v>
      </c>
      <c r="F8" s="244" t="s">
        <v>2465</v>
      </c>
    </row>
    <row r="9" spans="1:6" ht="24" customHeight="1">
      <c r="A9" s="239" t="s">
        <v>2466</v>
      </c>
      <c r="B9" s="240"/>
      <c r="C9" s="241">
        <v>85264</v>
      </c>
      <c r="D9" s="242">
        <v>75624</v>
      </c>
      <c r="E9" s="244" t="s">
        <v>2467</v>
      </c>
      <c r="F9" s="244" t="s">
        <v>2468</v>
      </c>
    </row>
    <row r="10" spans="1:6" ht="12" customHeight="1">
      <c r="A10" s="239" t="s">
        <v>2469</v>
      </c>
      <c r="B10" s="240"/>
      <c r="C10" s="241">
        <v>29680</v>
      </c>
      <c r="D10" s="242">
        <v>89460</v>
      </c>
      <c r="E10" s="244" t="s">
        <v>2470</v>
      </c>
      <c r="F10" s="244" t="s">
        <v>2471</v>
      </c>
    </row>
    <row r="11" spans="1:6" ht="12" customHeight="1">
      <c r="A11" s="239" t="s">
        <v>2472</v>
      </c>
      <c r="B11" s="240"/>
      <c r="C11" s="241">
        <v>29920</v>
      </c>
      <c r="D11" s="242">
        <v>169804</v>
      </c>
      <c r="E11" s="244" t="s">
        <v>2461</v>
      </c>
      <c r="F11" s="244" t="s">
        <v>2473</v>
      </c>
    </row>
    <row r="12" spans="1:6" ht="12" customHeight="1">
      <c r="A12" s="239" t="s">
        <v>2474</v>
      </c>
      <c r="B12" s="240"/>
      <c r="C12" s="241">
        <v>31325</v>
      </c>
      <c r="D12" s="242">
        <v>75423.789999999994</v>
      </c>
      <c r="E12" s="244" t="s">
        <v>2475</v>
      </c>
      <c r="F12" s="244" t="s">
        <v>2476</v>
      </c>
    </row>
    <row r="13" spans="1:6" ht="12" customHeight="1">
      <c r="A13" s="239" t="s">
        <v>2477</v>
      </c>
      <c r="B13" s="240"/>
      <c r="C13" s="241">
        <v>33610</v>
      </c>
      <c r="D13" s="242">
        <v>72850.44</v>
      </c>
      <c r="E13" s="244" t="s">
        <v>2478</v>
      </c>
      <c r="F13" s="244" t="s">
        <v>2478</v>
      </c>
    </row>
    <row r="14" spans="1:6" ht="12" customHeight="1">
      <c r="A14" s="239" t="s">
        <v>2479</v>
      </c>
      <c r="B14" s="240"/>
      <c r="C14" s="241">
        <v>35683</v>
      </c>
      <c r="D14" s="242">
        <v>52784.1</v>
      </c>
      <c r="E14" s="244" t="s">
        <v>2480</v>
      </c>
      <c r="F14" s="244" t="s">
        <v>2481</v>
      </c>
    </row>
    <row r="15" spans="1:6" ht="15" customHeight="1">
      <c r="A15" s="239" t="s">
        <v>2482</v>
      </c>
      <c r="B15" s="240"/>
      <c r="C15" s="241">
        <v>87975</v>
      </c>
      <c r="D15" s="242">
        <v>64032.72</v>
      </c>
      <c r="E15" s="244" t="s">
        <v>2483</v>
      </c>
      <c r="F15" s="244" t="s">
        <v>2484</v>
      </c>
    </row>
    <row r="16" spans="1:6" ht="12" customHeight="1">
      <c r="A16" s="239" t="s">
        <v>2485</v>
      </c>
      <c r="B16" s="240"/>
      <c r="C16" s="241">
        <v>83870</v>
      </c>
      <c r="D16" s="242">
        <v>162502.68</v>
      </c>
      <c r="E16" s="244" t="s">
        <v>2486</v>
      </c>
      <c r="F16" s="244" t="s">
        <v>2487</v>
      </c>
    </row>
    <row r="17" spans="1:6" ht="12" customHeight="1">
      <c r="A17" s="239" t="s">
        <v>2488</v>
      </c>
      <c r="B17" s="240"/>
      <c r="C17" s="241">
        <v>86944</v>
      </c>
      <c r="D17" s="242">
        <v>95453.89</v>
      </c>
      <c r="E17" s="244" t="s">
        <v>2489</v>
      </c>
      <c r="F17" s="244" t="s">
        <v>2490</v>
      </c>
    </row>
    <row r="18" spans="1:6" ht="12" customHeight="1">
      <c r="A18" s="239" t="s">
        <v>2491</v>
      </c>
      <c r="B18" s="240"/>
      <c r="C18" s="241">
        <v>39976</v>
      </c>
      <c r="D18" s="242">
        <v>451293.15</v>
      </c>
      <c r="E18" s="244" t="s">
        <v>2492</v>
      </c>
      <c r="F18" s="244" t="s">
        <v>2493</v>
      </c>
    </row>
    <row r="19" spans="1:6" ht="24" customHeight="1">
      <c r="A19" s="239" t="s">
        <v>2494</v>
      </c>
      <c r="B19" s="240"/>
      <c r="C19" s="241">
        <v>87278</v>
      </c>
      <c r="D19" s="242">
        <v>65382.36</v>
      </c>
      <c r="E19" s="244" t="s">
        <v>2495</v>
      </c>
      <c r="F19" s="244" t="s">
        <v>2496</v>
      </c>
    </row>
    <row r="20" spans="1:6" ht="12" customHeight="1">
      <c r="A20" s="239" t="s">
        <v>2497</v>
      </c>
      <c r="B20" s="240"/>
      <c r="C20" s="241">
        <v>60818</v>
      </c>
      <c r="D20" s="242">
        <v>99698.06</v>
      </c>
      <c r="E20" s="244" t="s">
        <v>2498</v>
      </c>
      <c r="F20" s="244" t="s">
        <v>2498</v>
      </c>
    </row>
    <row r="21" spans="1:6" ht="12" customHeight="1">
      <c r="A21" s="239" t="s">
        <v>2499</v>
      </c>
      <c r="B21" s="240"/>
      <c r="C21" s="241">
        <v>47923</v>
      </c>
      <c r="D21" s="242">
        <v>66716.02</v>
      </c>
      <c r="E21" s="244" t="s">
        <v>2500</v>
      </c>
      <c r="F21" s="244" t="s">
        <v>2501</v>
      </c>
    </row>
    <row r="22" spans="1:6" ht="12" customHeight="1">
      <c r="A22" s="239" t="s">
        <v>2502</v>
      </c>
      <c r="B22" s="240"/>
      <c r="C22" s="241">
        <v>52120</v>
      </c>
      <c r="D22" s="242">
        <v>59967.13</v>
      </c>
      <c r="E22" s="244" t="s">
        <v>2503</v>
      </c>
      <c r="F22" s="244" t="s">
        <v>2504</v>
      </c>
    </row>
    <row r="23" spans="1:6" ht="12" customHeight="1">
      <c r="A23" s="239" t="s">
        <v>2505</v>
      </c>
      <c r="B23" s="240"/>
      <c r="C23" s="241">
        <v>83777</v>
      </c>
      <c r="D23" s="242">
        <v>126803.94</v>
      </c>
      <c r="E23" s="244" t="s">
        <v>2503</v>
      </c>
      <c r="F23" s="244" t="s">
        <v>2504</v>
      </c>
    </row>
    <row r="24" spans="1:6" ht="12" customHeight="1">
      <c r="A24" s="239" t="s">
        <v>2506</v>
      </c>
      <c r="B24" s="240"/>
      <c r="C24" s="241">
        <v>58844</v>
      </c>
      <c r="D24" s="242">
        <v>93045.119999999995</v>
      </c>
      <c r="E24" s="244" t="s">
        <v>2507</v>
      </c>
      <c r="F24" s="244" t="s">
        <v>2508</v>
      </c>
    </row>
    <row r="25" spans="1:6" ht="12" customHeight="1">
      <c r="A25" s="239" t="s">
        <v>2509</v>
      </c>
      <c r="B25" s="240"/>
      <c r="C25" s="241">
        <v>81820</v>
      </c>
      <c r="D25" s="242">
        <v>58624.4</v>
      </c>
      <c r="E25" s="244" t="s">
        <v>2507</v>
      </c>
      <c r="F25" s="244" t="s">
        <v>2508</v>
      </c>
    </row>
    <row r="26" spans="1:6" ht="12" customHeight="1">
      <c r="A26" s="239" t="s">
        <v>2510</v>
      </c>
      <c r="B26" s="240"/>
      <c r="C26" s="241">
        <v>39630</v>
      </c>
      <c r="D26" s="242">
        <v>50078.39</v>
      </c>
      <c r="E26" s="244" t="s">
        <v>2507</v>
      </c>
      <c r="F26" s="244" t="s">
        <v>2511</v>
      </c>
    </row>
    <row r="27" spans="1:6" ht="12" customHeight="1">
      <c r="A27" s="239" t="s">
        <v>2512</v>
      </c>
      <c r="B27" s="240"/>
      <c r="C27" s="241">
        <v>87696</v>
      </c>
      <c r="D27" s="242">
        <v>73880.02</v>
      </c>
      <c r="E27" s="244" t="s">
        <v>2498</v>
      </c>
      <c r="F27" s="244" t="s">
        <v>2511</v>
      </c>
    </row>
    <row r="28" spans="1:6" ht="12" customHeight="1">
      <c r="A28" s="239" t="s">
        <v>2513</v>
      </c>
      <c r="B28" s="240"/>
      <c r="C28" s="241">
        <v>61927</v>
      </c>
      <c r="D28" s="242">
        <v>59043.72</v>
      </c>
      <c r="E28" s="244" t="s">
        <v>2514</v>
      </c>
      <c r="F28" s="244" t="s">
        <v>2515</v>
      </c>
    </row>
    <row r="29" spans="1:6" ht="12" customHeight="1">
      <c r="A29" s="239" t="s">
        <v>2516</v>
      </c>
      <c r="B29" s="240"/>
      <c r="C29" s="241">
        <v>88087</v>
      </c>
      <c r="D29" s="242">
        <v>618953.91</v>
      </c>
      <c r="E29" s="244" t="s">
        <v>2517</v>
      </c>
      <c r="F29" s="244" t="s">
        <v>2518</v>
      </c>
    </row>
    <row r="30" spans="1:6" ht="12" customHeight="1">
      <c r="A30" s="239" t="s">
        <v>2519</v>
      </c>
      <c r="B30" s="240"/>
      <c r="C30" s="241">
        <v>88303</v>
      </c>
      <c r="D30" s="242">
        <v>103954.44</v>
      </c>
      <c r="E30" s="244" t="s">
        <v>2461</v>
      </c>
      <c r="F30" s="244" t="s">
        <v>2520</v>
      </c>
    </row>
    <row r="31" spans="1:6" ht="12" customHeight="1"/>
    <row r="32" spans="1:6" ht="36.950000000000003" customHeight="1"/>
    <row r="33" ht="12" customHeight="1"/>
    <row r="34" ht="12" customHeight="1"/>
    <row r="35" ht="12" customHeight="1"/>
    <row r="36" ht="12" customHeight="1"/>
    <row r="37" ht="24" customHeight="1"/>
    <row r="38" ht="12" customHeight="1"/>
    <row r="39" ht="12" customHeight="1"/>
    <row r="40" ht="12" customHeight="1"/>
    <row r="41" ht="12" customHeight="1"/>
    <row r="42" ht="12" customHeight="1"/>
    <row r="43" ht="15" customHeight="1"/>
    <row r="44" ht="12" customHeight="1"/>
    <row r="45" ht="12" customHeight="1"/>
    <row r="46" ht="12" customHeight="1"/>
    <row r="47" ht="24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</sheetData>
  <mergeCells count="28">
    <mergeCell ref="A27:B27"/>
    <mergeCell ref="A28:B28"/>
    <mergeCell ref="A29:B29"/>
    <mergeCell ref="A30:B30"/>
    <mergeCell ref="A21:B21"/>
    <mergeCell ref="A22:B22"/>
    <mergeCell ref="A23:B23"/>
    <mergeCell ref="A24:B24"/>
    <mergeCell ref="A25:B25"/>
    <mergeCell ref="A26:B26"/>
    <mergeCell ref="A15:B15"/>
    <mergeCell ref="A16:B16"/>
    <mergeCell ref="A17:B17"/>
    <mergeCell ref="A18:B18"/>
    <mergeCell ref="A19:B19"/>
    <mergeCell ref="A20:B20"/>
    <mergeCell ref="A9:B9"/>
    <mergeCell ref="A10:B10"/>
    <mergeCell ref="A11:B11"/>
    <mergeCell ref="A12:B12"/>
    <mergeCell ref="A13:B13"/>
    <mergeCell ref="A14:B14"/>
    <mergeCell ref="A3:B3"/>
    <mergeCell ref="A4:B4"/>
    <mergeCell ref="A5:B5"/>
    <mergeCell ref="A6:B6"/>
    <mergeCell ref="A7:B7"/>
    <mergeCell ref="A8:B8"/>
  </mergeCells>
  <pageMargins left="0.7" right="0.7" top="0.75" bottom="0.75" header="0.3" footer="0.3"/>
  <pageSetup scale="65" orientation="portrait" r:id="rId1"/>
  <colBreaks count="1" manualBreakCount="1">
    <brk id="7" max="2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1"/>
  <sheetViews>
    <sheetView zoomScaleNormal="100" workbookViewId="0">
      <selection activeCell="J36" sqref="J36"/>
    </sheetView>
  </sheetViews>
  <sheetFormatPr defaultColWidth="9.140625" defaultRowHeight="12.75"/>
  <cols>
    <col min="1" max="1" width="9.28515625" style="137" customWidth="1"/>
    <col min="2" max="2" width="9.28515625" style="133" customWidth="1"/>
    <col min="3" max="3" width="35" style="133" customWidth="1"/>
    <col min="4" max="4" width="8.28515625" style="133" customWidth="1"/>
    <col min="5" max="5" width="9.28515625" style="138" customWidth="1"/>
    <col min="6" max="17" width="8.140625" style="133" customWidth="1"/>
    <col min="18" max="18" width="29" style="133" customWidth="1"/>
    <col min="19" max="19" width="28" style="133" customWidth="1"/>
    <col min="20" max="20" width="14.85546875" style="133" customWidth="1"/>
    <col min="21" max="16384" width="9.140625" style="133"/>
  </cols>
  <sheetData>
    <row r="1" spans="1:18">
      <c r="A1" s="131" t="s">
        <v>1</v>
      </c>
      <c r="B1" s="131"/>
      <c r="C1" s="131"/>
      <c r="D1" s="131"/>
      <c r="E1" s="131"/>
      <c r="F1" s="131"/>
      <c r="G1" s="132"/>
      <c r="H1" s="132"/>
      <c r="I1" s="132"/>
      <c r="J1" s="132"/>
      <c r="K1" s="132"/>
      <c r="L1" s="132"/>
      <c r="M1" s="132"/>
      <c r="N1" s="132"/>
      <c r="R1" s="134"/>
    </row>
    <row r="2" spans="1:18">
      <c r="A2" s="135" t="s">
        <v>2355</v>
      </c>
      <c r="B2" s="135"/>
      <c r="C2" s="135"/>
      <c r="D2" s="135"/>
      <c r="E2" s="135"/>
      <c r="F2" s="135"/>
      <c r="G2" s="132"/>
      <c r="H2" s="132"/>
      <c r="I2" s="132"/>
      <c r="J2" s="132"/>
      <c r="K2" s="132"/>
      <c r="L2" s="132"/>
      <c r="M2" s="132"/>
      <c r="N2" s="132"/>
    </row>
    <row r="3" spans="1:18">
      <c r="A3" s="136" t="s">
        <v>2356</v>
      </c>
      <c r="B3" s="136"/>
      <c r="C3" s="136"/>
      <c r="D3" s="136"/>
      <c r="E3" s="136"/>
      <c r="F3" s="136"/>
    </row>
    <row r="4" spans="1:18">
      <c r="C4" s="137"/>
    </row>
    <row r="5" spans="1:18">
      <c r="C5" s="132" t="s">
        <v>2357</v>
      </c>
      <c r="E5" s="139">
        <v>101</v>
      </c>
    </row>
    <row r="6" spans="1:18">
      <c r="C6" s="132" t="s">
        <v>2358</v>
      </c>
      <c r="E6" s="139">
        <v>0</v>
      </c>
    </row>
    <row r="7" spans="1:18">
      <c r="C7" s="132" t="s">
        <v>2359</v>
      </c>
      <c r="E7" s="140">
        <v>1</v>
      </c>
    </row>
    <row r="8" spans="1:18" ht="13.5" thickBot="1">
      <c r="A8" s="141"/>
      <c r="B8" s="142"/>
      <c r="C8" s="143"/>
      <c r="D8" s="144" t="s">
        <v>43</v>
      </c>
      <c r="E8" s="145">
        <f>E5+E6-E7</f>
        <v>100</v>
      </c>
      <c r="F8" s="144"/>
    </row>
    <row r="9" spans="1:18">
      <c r="A9" s="146" t="s">
        <v>2360</v>
      </c>
      <c r="B9" s="146"/>
      <c r="C9" s="146"/>
      <c r="D9" s="146"/>
      <c r="E9" s="146"/>
      <c r="F9" s="146"/>
    </row>
    <row r="10" spans="1:18" ht="38.25">
      <c r="A10" s="147" t="s">
        <v>2361</v>
      </c>
      <c r="C10" s="132"/>
      <c r="D10" s="132"/>
      <c r="E10" s="148"/>
      <c r="F10" s="132"/>
    </row>
    <row r="11" spans="1:18">
      <c r="A11" s="149" t="s">
        <v>2362</v>
      </c>
      <c r="B11" s="149"/>
      <c r="C11" s="149"/>
      <c r="D11" s="149"/>
      <c r="E11" s="149"/>
      <c r="F11" s="149"/>
      <c r="G11" s="150"/>
      <c r="H11" s="150"/>
      <c r="J11" s="132"/>
      <c r="K11" s="132"/>
      <c r="L11" s="132"/>
      <c r="M11" s="132"/>
      <c r="N11" s="132"/>
      <c r="O11" s="132"/>
      <c r="P11" s="132"/>
    </row>
    <row r="12" spans="1:18">
      <c r="A12" s="151">
        <v>201</v>
      </c>
      <c r="B12" s="132" t="s">
        <v>2363</v>
      </c>
      <c r="E12" s="139">
        <v>3</v>
      </c>
      <c r="J12" s="152"/>
      <c r="K12" s="152"/>
      <c r="L12" s="152"/>
      <c r="M12" s="152"/>
      <c r="N12" s="152"/>
      <c r="O12" s="152"/>
      <c r="P12" s="152"/>
    </row>
    <row r="13" spans="1:18">
      <c r="A13" s="153">
        <v>50</v>
      </c>
      <c r="B13" s="132" t="s">
        <v>2364</v>
      </c>
      <c r="E13" s="139">
        <v>2</v>
      </c>
      <c r="I13" s="152"/>
      <c r="J13" s="152"/>
      <c r="K13" s="152"/>
      <c r="L13" s="152"/>
      <c r="M13" s="152"/>
      <c r="N13" s="152"/>
      <c r="O13" s="152"/>
      <c r="P13" s="152"/>
    </row>
    <row r="14" spans="1:18">
      <c r="A14" s="151">
        <v>925</v>
      </c>
      <c r="B14" s="132" t="s">
        <v>2365</v>
      </c>
      <c r="D14" s="154"/>
      <c r="E14" s="139">
        <v>2</v>
      </c>
      <c r="F14" s="132"/>
      <c r="G14" s="132"/>
      <c r="H14" s="132"/>
      <c r="I14" s="132"/>
      <c r="J14" s="132"/>
      <c r="K14" s="132"/>
      <c r="L14" s="132"/>
      <c r="M14" s="132"/>
      <c r="N14" s="132"/>
      <c r="O14" s="132"/>
    </row>
    <row r="15" spans="1:18">
      <c r="A15" s="151">
        <v>922</v>
      </c>
      <c r="B15" s="132" t="s">
        <v>2366</v>
      </c>
      <c r="D15" s="155"/>
      <c r="E15" s="139">
        <v>3</v>
      </c>
      <c r="F15" s="132"/>
      <c r="G15" s="132"/>
      <c r="H15" s="132"/>
      <c r="I15" s="132"/>
      <c r="J15" s="132"/>
      <c r="K15" s="132"/>
      <c r="L15" s="132"/>
      <c r="M15" s="132"/>
      <c r="N15" s="132"/>
      <c r="O15" s="132"/>
    </row>
    <row r="16" spans="1:18">
      <c r="A16" s="151">
        <v>901</v>
      </c>
      <c r="B16" s="132" t="s">
        <v>2367</v>
      </c>
      <c r="D16" s="154"/>
      <c r="E16" s="139">
        <v>5</v>
      </c>
      <c r="F16" s="132"/>
      <c r="G16" s="132"/>
      <c r="H16" s="132"/>
      <c r="I16" s="132"/>
      <c r="J16" s="132"/>
      <c r="K16" s="132"/>
      <c r="L16" s="132"/>
      <c r="M16" s="132"/>
      <c r="N16" s="132"/>
      <c r="O16" s="132"/>
    </row>
    <row r="17" spans="1:15">
      <c r="A17" s="153">
        <v>30</v>
      </c>
      <c r="B17" s="132" t="s">
        <v>2368</v>
      </c>
      <c r="D17" s="154"/>
      <c r="E17" s="139">
        <v>2</v>
      </c>
      <c r="F17" s="132"/>
      <c r="G17" s="132"/>
      <c r="H17" s="132"/>
      <c r="I17" s="132"/>
      <c r="J17" s="132"/>
      <c r="K17" s="132"/>
      <c r="L17" s="132"/>
      <c r="M17" s="132"/>
      <c r="N17" s="132"/>
      <c r="O17" s="132"/>
    </row>
    <row r="18" spans="1:15">
      <c r="A18" s="153">
        <v>92</v>
      </c>
      <c r="B18" s="132" t="s">
        <v>2369</v>
      </c>
      <c r="D18" s="154"/>
      <c r="E18" s="139">
        <v>3</v>
      </c>
      <c r="F18" s="132"/>
      <c r="G18" s="132"/>
      <c r="H18" s="132"/>
      <c r="I18" s="132"/>
      <c r="J18" s="132"/>
      <c r="K18" s="132"/>
      <c r="L18" s="132"/>
      <c r="M18" s="132"/>
      <c r="N18" s="132"/>
      <c r="O18" s="132"/>
    </row>
    <row r="19" spans="1:15">
      <c r="A19" s="151">
        <v>924</v>
      </c>
      <c r="B19" s="132" t="s">
        <v>2370</v>
      </c>
      <c r="D19" s="155"/>
      <c r="E19" s="139">
        <v>2</v>
      </c>
      <c r="F19" s="132"/>
      <c r="G19" s="132"/>
      <c r="H19" s="132"/>
      <c r="I19" s="132"/>
      <c r="J19" s="132"/>
      <c r="K19" s="132"/>
      <c r="L19" s="132"/>
      <c r="M19" s="132"/>
      <c r="N19" s="132"/>
      <c r="O19" s="132"/>
    </row>
    <row r="20" spans="1:15">
      <c r="A20" s="151">
        <v>923</v>
      </c>
      <c r="B20" s="132" t="s">
        <v>2371</v>
      </c>
      <c r="D20" s="155"/>
      <c r="E20" s="139">
        <v>1</v>
      </c>
      <c r="F20" s="132"/>
      <c r="G20" s="132"/>
      <c r="H20" s="132"/>
      <c r="I20" s="132"/>
      <c r="J20" s="132"/>
      <c r="K20" s="132"/>
      <c r="L20" s="132"/>
      <c r="M20" s="132"/>
      <c r="N20" s="132"/>
      <c r="O20" s="132"/>
    </row>
    <row r="21" spans="1:15">
      <c r="A21" s="153">
        <v>14</v>
      </c>
      <c r="B21" s="132" t="s">
        <v>2372</v>
      </c>
      <c r="D21" s="154"/>
      <c r="E21" s="139">
        <v>1</v>
      </c>
      <c r="F21" s="132"/>
      <c r="G21" s="132"/>
      <c r="H21" s="132"/>
      <c r="I21" s="132"/>
      <c r="J21" s="132"/>
      <c r="K21" s="132"/>
      <c r="L21" s="132"/>
      <c r="M21" s="132"/>
      <c r="N21" s="132"/>
      <c r="O21" s="132"/>
    </row>
    <row r="22" spans="1:15">
      <c r="A22" s="153">
        <v>5</v>
      </c>
      <c r="B22" s="132" t="s">
        <v>2373</v>
      </c>
      <c r="D22" s="154"/>
      <c r="E22" s="139">
        <v>4</v>
      </c>
      <c r="F22" s="132"/>
      <c r="G22" s="132"/>
      <c r="H22" s="132"/>
      <c r="I22" s="132"/>
      <c r="J22" s="132"/>
      <c r="K22" s="132"/>
      <c r="L22" s="132"/>
      <c r="M22" s="132"/>
      <c r="N22" s="132"/>
      <c r="O22" s="132"/>
    </row>
    <row r="23" spans="1:15">
      <c r="D23" s="155"/>
      <c r="F23" s="132"/>
      <c r="G23" s="132"/>
      <c r="H23" s="132"/>
      <c r="I23" s="132"/>
      <c r="J23" s="132"/>
      <c r="K23" s="132"/>
      <c r="L23" s="132"/>
      <c r="M23" s="132"/>
      <c r="N23" s="132"/>
      <c r="O23" s="132"/>
    </row>
    <row r="24" spans="1:15">
      <c r="B24" s="156" t="s">
        <v>2374</v>
      </c>
      <c r="F24" s="132"/>
      <c r="G24" s="132"/>
      <c r="H24" s="132"/>
      <c r="I24" s="132"/>
      <c r="J24" s="132"/>
      <c r="K24" s="132"/>
      <c r="L24" s="132"/>
      <c r="M24" s="132"/>
      <c r="N24" s="132"/>
      <c r="O24" s="132"/>
    </row>
    <row r="25" spans="1:15">
      <c r="A25" s="153">
        <v>11</v>
      </c>
      <c r="B25" s="132" t="s">
        <v>2375</v>
      </c>
      <c r="C25" s="132"/>
      <c r="E25" s="139">
        <v>2</v>
      </c>
      <c r="F25" s="132"/>
      <c r="G25" s="132"/>
      <c r="H25" s="132"/>
      <c r="I25" s="132"/>
      <c r="J25" s="132"/>
      <c r="K25" s="132"/>
      <c r="L25" s="132"/>
      <c r="M25" s="132"/>
      <c r="N25" s="132"/>
      <c r="O25" s="132"/>
    </row>
    <row r="26" spans="1:15">
      <c r="A26" s="153">
        <v>12</v>
      </c>
      <c r="B26" s="132" t="s">
        <v>2376</v>
      </c>
      <c r="E26" s="139">
        <v>2</v>
      </c>
    </row>
    <row r="27" spans="1:15">
      <c r="A27" s="153">
        <v>94</v>
      </c>
      <c r="B27" s="132" t="s">
        <v>2377</v>
      </c>
      <c r="E27" s="139">
        <v>1</v>
      </c>
    </row>
    <row r="28" spans="1:15">
      <c r="B28" s="132" t="s">
        <v>2378</v>
      </c>
      <c r="E28" s="139">
        <v>1</v>
      </c>
    </row>
    <row r="29" spans="1:15">
      <c r="A29" s="153">
        <v>1</v>
      </c>
      <c r="B29" s="132" t="s">
        <v>2379</v>
      </c>
      <c r="E29" s="139">
        <v>1</v>
      </c>
    </row>
    <row r="30" spans="1:15">
      <c r="B30" s="132" t="s">
        <v>2380</v>
      </c>
      <c r="E30" s="139">
        <v>1</v>
      </c>
    </row>
    <row r="32" spans="1:15">
      <c r="B32" s="156" t="s">
        <v>2381</v>
      </c>
      <c r="C32" s="156"/>
      <c r="D32" s="156"/>
      <c r="E32" s="157"/>
      <c r="F32" s="156"/>
      <c r="G32" s="156"/>
      <c r="H32" s="156"/>
      <c r="I32" s="156"/>
    </row>
    <row r="33" spans="1:13">
      <c r="A33" s="151">
        <v>799</v>
      </c>
      <c r="B33" s="132" t="s">
        <v>2382</v>
      </c>
      <c r="C33" s="132"/>
      <c r="D33" s="132"/>
      <c r="E33" s="139">
        <v>22</v>
      </c>
      <c r="F33" s="132"/>
      <c r="G33" s="132"/>
      <c r="H33" s="132"/>
      <c r="I33" s="132"/>
    </row>
    <row r="34" spans="1:13">
      <c r="A34" s="153">
        <v>89</v>
      </c>
      <c r="B34" s="132" t="s">
        <v>2383</v>
      </c>
      <c r="C34" s="132"/>
      <c r="D34" s="132"/>
      <c r="E34" s="139">
        <v>10</v>
      </c>
      <c r="F34" s="132"/>
      <c r="G34" s="132"/>
      <c r="H34" s="132"/>
      <c r="I34" s="132"/>
    </row>
    <row r="35" spans="1:13">
      <c r="A35" s="151">
        <v>955</v>
      </c>
      <c r="B35" s="132" t="s">
        <v>2384</v>
      </c>
      <c r="C35" s="132"/>
      <c r="D35" s="132"/>
      <c r="E35" s="139">
        <v>1</v>
      </c>
      <c r="F35" s="132"/>
      <c r="G35" s="132"/>
      <c r="H35" s="132"/>
      <c r="I35" s="132"/>
    </row>
    <row r="37" spans="1:13">
      <c r="B37" s="156" t="s">
        <v>2385</v>
      </c>
    </row>
    <row r="38" spans="1:13">
      <c r="B38" s="132" t="s">
        <v>2386</v>
      </c>
      <c r="E38" s="139">
        <v>6</v>
      </c>
    </row>
    <row r="39" spans="1:13">
      <c r="A39" s="151">
        <v>304</v>
      </c>
      <c r="B39" s="132" t="s">
        <v>2387</v>
      </c>
      <c r="C39" s="154"/>
      <c r="E39" s="139">
        <v>1</v>
      </c>
    </row>
    <row r="40" spans="1:13">
      <c r="A40" s="151">
        <v>303</v>
      </c>
      <c r="B40" s="132" t="s">
        <v>2388</v>
      </c>
      <c r="C40" s="154"/>
      <c r="E40" s="139">
        <v>1</v>
      </c>
    </row>
    <row r="41" spans="1:13">
      <c r="A41" s="151">
        <v>302</v>
      </c>
      <c r="B41" s="132" t="s">
        <v>2389</v>
      </c>
      <c r="C41" s="154"/>
      <c r="E41" s="139">
        <v>1</v>
      </c>
    </row>
    <row r="42" spans="1:13">
      <c r="A42" s="151">
        <v>307</v>
      </c>
      <c r="B42" s="132" t="s">
        <v>2390</v>
      </c>
      <c r="C42" s="156"/>
      <c r="D42" s="156"/>
      <c r="E42" s="139">
        <v>1</v>
      </c>
      <c r="F42" s="156"/>
      <c r="G42" s="156"/>
      <c r="H42" s="156"/>
      <c r="I42" s="156"/>
      <c r="J42" s="156"/>
      <c r="K42" s="156"/>
      <c r="L42" s="156"/>
      <c r="M42" s="156"/>
    </row>
    <row r="43" spans="1:13">
      <c r="A43" s="151"/>
      <c r="B43" s="132" t="s">
        <v>2391</v>
      </c>
      <c r="C43" s="156"/>
      <c r="D43" s="156"/>
      <c r="E43" s="139">
        <v>1</v>
      </c>
      <c r="F43" s="156"/>
      <c r="G43" s="156"/>
      <c r="H43" s="156"/>
      <c r="I43" s="156"/>
      <c r="J43" s="156"/>
      <c r="K43" s="156"/>
      <c r="L43" s="156"/>
      <c r="M43" s="156"/>
    </row>
    <row r="44" spans="1:13">
      <c r="C44" s="132"/>
      <c r="D44" s="132"/>
      <c r="E44" s="148"/>
      <c r="F44" s="132"/>
      <c r="G44" s="132"/>
      <c r="H44" s="132"/>
      <c r="I44" s="132"/>
      <c r="J44" s="132"/>
      <c r="K44" s="132"/>
      <c r="L44" s="132"/>
      <c r="M44" s="132"/>
    </row>
    <row r="45" spans="1:13">
      <c r="B45" s="156" t="s">
        <v>2392</v>
      </c>
      <c r="C45" s="156"/>
      <c r="D45" s="156"/>
      <c r="E45" s="157"/>
      <c r="F45" s="156"/>
      <c r="G45" s="156"/>
    </row>
    <row r="46" spans="1:13">
      <c r="A46" s="158">
        <v>950</v>
      </c>
      <c r="B46" s="132" t="s">
        <v>2393</v>
      </c>
      <c r="C46" s="132"/>
      <c r="D46" s="132"/>
      <c r="E46" s="148">
        <v>1</v>
      </c>
      <c r="F46" s="132"/>
      <c r="G46" s="132"/>
    </row>
    <row r="48" spans="1:13">
      <c r="B48" s="156" t="s">
        <v>2394</v>
      </c>
      <c r="C48" s="156"/>
      <c r="D48" s="156"/>
      <c r="E48" s="157"/>
      <c r="F48" s="156"/>
      <c r="G48" s="156"/>
      <c r="H48" s="156"/>
      <c r="I48" s="156"/>
      <c r="J48" s="156"/>
      <c r="K48" s="156"/>
    </row>
    <row r="49" spans="1:11">
      <c r="A49" s="151">
        <v>131</v>
      </c>
      <c r="B49" s="132" t="s">
        <v>2395</v>
      </c>
      <c r="C49" s="132"/>
      <c r="D49" s="132"/>
      <c r="E49" s="139">
        <v>2</v>
      </c>
      <c r="F49" s="132"/>
      <c r="G49" s="132"/>
      <c r="H49" s="132"/>
      <c r="I49" s="132"/>
      <c r="J49" s="132"/>
      <c r="K49" s="132"/>
    </row>
    <row r="50" spans="1:11">
      <c r="A50" s="151">
        <v>132</v>
      </c>
      <c r="B50" s="132" t="s">
        <v>2396</v>
      </c>
      <c r="C50" s="132"/>
      <c r="D50" s="132"/>
      <c r="E50" s="139">
        <v>2</v>
      </c>
      <c r="F50" s="132"/>
      <c r="G50" s="132"/>
      <c r="H50" s="132"/>
      <c r="I50" s="132"/>
      <c r="J50" s="132"/>
      <c r="K50" s="132"/>
    </row>
    <row r="51" spans="1:11">
      <c r="A51" s="151">
        <v>970</v>
      </c>
      <c r="B51" s="132" t="s">
        <v>2397</v>
      </c>
      <c r="C51" s="132"/>
      <c r="D51" s="132"/>
      <c r="E51" s="139">
        <v>2</v>
      </c>
      <c r="F51" s="132"/>
      <c r="G51" s="132"/>
      <c r="H51" s="132"/>
      <c r="I51" s="132"/>
      <c r="J51" s="132"/>
      <c r="K51" s="132"/>
    </row>
    <row r="52" spans="1:11">
      <c r="B52" s="132" t="s">
        <v>2398</v>
      </c>
      <c r="C52" s="132"/>
      <c r="D52" s="132"/>
      <c r="E52" s="139">
        <v>2</v>
      </c>
      <c r="F52" s="132"/>
      <c r="G52" s="132"/>
      <c r="H52" s="132"/>
      <c r="I52" s="132"/>
      <c r="J52" s="132"/>
      <c r="K52" s="132"/>
    </row>
    <row r="53" spans="1:11">
      <c r="A53" s="151">
        <v>111</v>
      </c>
      <c r="B53" s="132" t="s">
        <v>2399</v>
      </c>
      <c r="C53" s="132"/>
      <c r="D53" s="132"/>
      <c r="E53" s="139">
        <v>3</v>
      </c>
      <c r="F53" s="132"/>
      <c r="G53" s="132"/>
      <c r="H53" s="132"/>
      <c r="I53" s="132"/>
      <c r="J53" s="132"/>
      <c r="K53" s="132"/>
    </row>
    <row r="54" spans="1:11">
      <c r="A54" s="151">
        <v>501</v>
      </c>
      <c r="B54" s="132" t="s">
        <v>2400</v>
      </c>
      <c r="C54" s="132"/>
      <c r="D54" s="132"/>
      <c r="E54" s="139">
        <v>3</v>
      </c>
      <c r="F54" s="132"/>
      <c r="G54" s="132"/>
      <c r="H54" s="132"/>
      <c r="I54" s="132"/>
      <c r="J54" s="132"/>
      <c r="K54" s="132"/>
    </row>
    <row r="56" spans="1:11">
      <c r="B56" s="156" t="s">
        <v>2401</v>
      </c>
    </row>
    <row r="57" spans="1:11">
      <c r="A57" s="153">
        <v>93</v>
      </c>
      <c r="B57" s="132" t="s">
        <v>2402</v>
      </c>
      <c r="E57" s="139">
        <v>3</v>
      </c>
    </row>
    <row r="58" spans="1:11">
      <c r="A58" s="151">
        <v>954</v>
      </c>
      <c r="B58" s="132" t="s">
        <v>2403</v>
      </c>
      <c r="E58" s="139">
        <v>2</v>
      </c>
    </row>
    <row r="59" spans="1:11">
      <c r="A59" s="153">
        <v>91</v>
      </c>
      <c r="B59" s="132" t="s">
        <v>2404</v>
      </c>
      <c r="E59" s="139">
        <v>0</v>
      </c>
    </row>
    <row r="60" spans="1:11" ht="13.5" thickBot="1">
      <c r="D60" s="156" t="s">
        <v>43</v>
      </c>
      <c r="E60" s="159">
        <f>SUM(E12:E59)</f>
        <v>100</v>
      </c>
    </row>
    <row r="61" spans="1:11" ht="13.5" thickTop="1"/>
  </sheetData>
  <mergeCells count="5">
    <mergeCell ref="A1:F1"/>
    <mergeCell ref="A2:F2"/>
    <mergeCell ref="A3:F3"/>
    <mergeCell ref="A9:F9"/>
    <mergeCell ref="A11:F11"/>
  </mergeCells>
  <pageMargins left="0.7" right="0.7" top="0.75" bottom="0.75" header="0.3" footer="0.3"/>
  <pageSetup scale="8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workbookViewId="0"/>
  </sheetViews>
  <sheetFormatPr defaultRowHeight="12.75"/>
  <cols>
    <col min="1" max="1" width="72" style="106" customWidth="1"/>
    <col min="2" max="2" width="9.85546875" style="106" customWidth="1"/>
    <col min="3" max="3" width="20" style="106" customWidth="1"/>
    <col min="4" max="16384" width="9.140625" style="106"/>
  </cols>
  <sheetData>
    <row r="1" spans="1:3" ht="15" customHeight="1">
      <c r="A1" s="104" t="s">
        <v>2321</v>
      </c>
      <c r="B1" s="105"/>
      <c r="C1" s="105"/>
    </row>
    <row r="2" spans="1:3" ht="15.95" customHeight="1">
      <c r="A2" s="107" t="s">
        <v>2322</v>
      </c>
      <c r="B2" s="105"/>
      <c r="C2" s="105"/>
    </row>
    <row r="3" spans="1:3" ht="18" customHeight="1">
      <c r="A3" s="108" t="s">
        <v>2323</v>
      </c>
      <c r="B3" s="108"/>
      <c r="C3" s="108"/>
    </row>
    <row r="4" spans="1:3" ht="12.95" customHeight="1">
      <c r="A4" s="109" t="s">
        <v>2324</v>
      </c>
      <c r="B4" s="109"/>
      <c r="C4" s="109"/>
    </row>
    <row r="5" spans="1:3" ht="24" customHeight="1">
      <c r="A5" s="110" t="s">
        <v>2325</v>
      </c>
      <c r="B5" s="111" t="s">
        <v>2326</v>
      </c>
      <c r="C5" s="112"/>
    </row>
    <row r="6" spans="1:3" ht="12.95" customHeight="1">
      <c r="A6" s="113"/>
      <c r="B6" s="114" t="s">
        <v>2327</v>
      </c>
      <c r="C6" s="115" t="s">
        <v>2328</v>
      </c>
    </row>
    <row r="7" spans="1:3" ht="14.1" customHeight="1">
      <c r="A7" s="116" t="s">
        <v>2329</v>
      </c>
      <c r="B7" s="117">
        <v>246</v>
      </c>
      <c r="C7" s="118">
        <v>20875.41</v>
      </c>
    </row>
    <row r="8" spans="1:3" ht="14.1" customHeight="1">
      <c r="A8" s="116" t="s">
        <v>2330</v>
      </c>
      <c r="B8" s="117">
        <v>32</v>
      </c>
      <c r="C8" s="118">
        <v>5728.53</v>
      </c>
    </row>
    <row r="9" spans="1:3" ht="14.1" customHeight="1">
      <c r="A9" s="116" t="s">
        <v>2331</v>
      </c>
      <c r="B9" s="117">
        <v>1</v>
      </c>
      <c r="C9" s="118">
        <v>2015.77</v>
      </c>
    </row>
    <row r="10" spans="1:3" ht="14.1" customHeight="1">
      <c r="A10" s="116" t="s">
        <v>2332</v>
      </c>
      <c r="B10" s="117">
        <v>69</v>
      </c>
      <c r="C10" s="118">
        <v>3049.75</v>
      </c>
    </row>
    <row r="11" spans="1:3" ht="14.1" customHeight="1">
      <c r="A11" s="116" t="s">
        <v>2333</v>
      </c>
      <c r="B11" s="117">
        <v>1</v>
      </c>
      <c r="C11" s="118">
        <v>2815.98</v>
      </c>
    </row>
    <row r="12" spans="1:3" ht="14.1" customHeight="1">
      <c r="A12" s="116" t="s">
        <v>2334</v>
      </c>
      <c r="B12" s="117">
        <v>32</v>
      </c>
      <c r="C12" s="118">
        <v>6655.79</v>
      </c>
    </row>
    <row r="13" spans="1:3" ht="14.1" customHeight="1">
      <c r="A13" s="116" t="s">
        <v>2335</v>
      </c>
      <c r="B13" s="119">
        <v>30</v>
      </c>
      <c r="C13" s="120">
        <v>9516</v>
      </c>
    </row>
    <row r="14" spans="1:3" ht="14.1" customHeight="1">
      <c r="A14" s="116" t="s">
        <v>2336</v>
      </c>
      <c r="B14" s="119">
        <v>141</v>
      </c>
      <c r="C14" s="120">
        <v>19497.13</v>
      </c>
    </row>
    <row r="15" spans="1:3" ht="14.1" customHeight="1">
      <c r="A15" s="116" t="s">
        <v>2337</v>
      </c>
      <c r="B15" s="119">
        <v>160</v>
      </c>
      <c r="C15" s="120">
        <v>13265.18</v>
      </c>
    </row>
    <row r="16" spans="1:3" ht="14.1" customHeight="1">
      <c r="A16" s="116" t="s">
        <v>2338</v>
      </c>
      <c r="B16" s="119">
        <v>16</v>
      </c>
      <c r="C16" s="120">
        <v>2939.76</v>
      </c>
    </row>
    <row r="17" spans="1:3" ht="14.1" customHeight="1">
      <c r="A17" s="116" t="s">
        <v>2339</v>
      </c>
      <c r="B17" s="119">
        <v>17</v>
      </c>
      <c r="C17" s="120">
        <v>3291.33</v>
      </c>
    </row>
    <row r="18" spans="1:3" ht="14.1" customHeight="1">
      <c r="A18" s="116" t="s">
        <v>2340</v>
      </c>
      <c r="B18" s="119">
        <v>14</v>
      </c>
      <c r="C18" s="120">
        <v>3967.41</v>
      </c>
    </row>
    <row r="19" spans="1:3" ht="14.1" customHeight="1">
      <c r="A19" s="116" t="s">
        <v>2341</v>
      </c>
      <c r="B19" s="119">
        <v>30</v>
      </c>
      <c r="C19" s="120">
        <v>9230.2999999999993</v>
      </c>
    </row>
    <row r="20" spans="1:3" ht="14.1" customHeight="1">
      <c r="A20" s="116" t="s">
        <v>2342</v>
      </c>
      <c r="B20" s="119">
        <v>30</v>
      </c>
      <c r="C20" s="120">
        <v>5262.63</v>
      </c>
    </row>
    <row r="21" spans="1:3" ht="14.1" customHeight="1">
      <c r="A21" s="116" t="s">
        <v>2343</v>
      </c>
      <c r="B21" s="119">
        <v>16</v>
      </c>
      <c r="C21" s="120">
        <v>5892.36</v>
      </c>
    </row>
    <row r="22" spans="1:3" ht="14.1" customHeight="1">
      <c r="A22" s="116" t="s">
        <v>2344</v>
      </c>
      <c r="B22" s="119">
        <v>18</v>
      </c>
      <c r="C22" s="120">
        <v>2865.58</v>
      </c>
    </row>
    <row r="23" spans="1:3" ht="14.1" customHeight="1">
      <c r="A23" s="116" t="s">
        <v>2345</v>
      </c>
      <c r="B23" s="119">
        <v>13</v>
      </c>
      <c r="C23" s="120">
        <v>5407.86</v>
      </c>
    </row>
    <row r="24" spans="1:3" ht="14.1" customHeight="1">
      <c r="A24" s="116" t="s">
        <v>2346</v>
      </c>
      <c r="B24" s="119">
        <v>2</v>
      </c>
      <c r="C24" s="120">
        <v>7267</v>
      </c>
    </row>
    <row r="25" spans="1:3" ht="14.1" customHeight="1">
      <c r="A25" s="116" t="s">
        <v>2347</v>
      </c>
      <c r="B25" s="119">
        <v>108</v>
      </c>
      <c r="C25" s="120">
        <v>3849.51</v>
      </c>
    </row>
    <row r="26" spans="1:3" ht="14.1" customHeight="1">
      <c r="A26" s="116" t="s">
        <v>2348</v>
      </c>
      <c r="B26" s="119">
        <v>43</v>
      </c>
      <c r="C26" s="120">
        <v>4509.6400000000003</v>
      </c>
    </row>
    <row r="27" spans="1:3" ht="14.1" customHeight="1">
      <c r="A27" s="121" t="s">
        <v>2349</v>
      </c>
      <c r="B27" s="122">
        <v>3</v>
      </c>
      <c r="C27" s="123">
        <v>2103</v>
      </c>
    </row>
    <row r="28" spans="1:3" ht="14.1" customHeight="1">
      <c r="A28" s="121" t="s">
        <v>2350</v>
      </c>
      <c r="B28" s="122">
        <v>24</v>
      </c>
      <c r="C28" s="123">
        <v>2042.11</v>
      </c>
    </row>
    <row r="29" spans="1:3" ht="14.1" customHeight="1">
      <c r="A29" s="121" t="s">
        <v>2351</v>
      </c>
      <c r="B29" s="122">
        <v>4</v>
      </c>
      <c r="C29" s="123">
        <v>2254.48</v>
      </c>
    </row>
    <row r="30" spans="1:3" ht="12" customHeight="1">
      <c r="A30" s="124" t="s">
        <v>2352</v>
      </c>
      <c r="B30" s="125">
        <v>1050</v>
      </c>
      <c r="C30" s="126">
        <v>144302.51</v>
      </c>
    </row>
    <row r="31" spans="1:3" ht="12" customHeight="1">
      <c r="A31" s="124" t="s">
        <v>2353</v>
      </c>
      <c r="B31" s="127">
        <v>654</v>
      </c>
      <c r="C31" s="126">
        <v>91689.09</v>
      </c>
    </row>
    <row r="32" spans="1:3" ht="14.1" customHeight="1">
      <c r="A32" s="128" t="s">
        <v>2354</v>
      </c>
      <c r="B32" s="129">
        <v>1704</v>
      </c>
      <c r="C32" s="130">
        <v>235991.6</v>
      </c>
    </row>
  </sheetData>
  <mergeCells count="4">
    <mergeCell ref="A3:C3"/>
    <mergeCell ref="A4:C4"/>
    <mergeCell ref="A5:A6"/>
    <mergeCell ref="B5:C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V594"/>
  <sheetViews>
    <sheetView showGridLines="0" showOutlineSymbols="0" workbookViewId="0"/>
  </sheetViews>
  <sheetFormatPr defaultRowHeight="12.75" customHeight="1"/>
  <cols>
    <col min="1" max="4" width="1.140625" style="76" customWidth="1"/>
    <col min="5" max="5" width="2.28515625" style="76" customWidth="1"/>
    <col min="6" max="6" width="1.140625" style="76" customWidth="1"/>
    <col min="7" max="7" width="2.28515625" style="76" customWidth="1"/>
    <col min="8" max="8" width="1.140625" style="76" customWidth="1"/>
    <col min="9" max="9" width="2.28515625" style="76" customWidth="1"/>
    <col min="10" max="10" width="3" style="76" customWidth="1"/>
    <col min="11" max="11" width="21.5703125" style="76" customWidth="1"/>
    <col min="12" max="12" width="1.7109375" style="76" customWidth="1"/>
    <col min="13" max="13" width="4.5703125" style="76" customWidth="1"/>
    <col min="14" max="14" width="5.42578125" style="76" customWidth="1"/>
    <col min="15" max="15" width="8.28515625" style="76" customWidth="1"/>
    <col min="16" max="16" width="2.28515625" style="76" customWidth="1"/>
    <col min="17" max="17" width="1.140625" style="76" customWidth="1"/>
    <col min="18" max="18" width="24" style="76" customWidth="1"/>
    <col min="19" max="19" width="3.5703125" style="76" customWidth="1"/>
    <col min="20" max="20" width="1" style="76" customWidth="1"/>
    <col min="21" max="21" width="11.42578125" style="76" customWidth="1"/>
    <col min="22" max="22" width="1.140625" style="76" customWidth="1"/>
    <col min="23" max="256" width="6.85546875" style="76" customWidth="1"/>
    <col min="257" max="260" width="1.140625" style="76" customWidth="1"/>
    <col min="261" max="261" width="2.28515625" style="76" customWidth="1"/>
    <col min="262" max="262" width="1.140625" style="76" customWidth="1"/>
    <col min="263" max="263" width="2.28515625" style="76" customWidth="1"/>
    <col min="264" max="264" width="1.140625" style="76" customWidth="1"/>
    <col min="265" max="265" width="2.28515625" style="76" customWidth="1"/>
    <col min="266" max="266" width="3" style="76" customWidth="1"/>
    <col min="267" max="267" width="21.5703125" style="76" customWidth="1"/>
    <col min="268" max="268" width="1.7109375" style="76" customWidth="1"/>
    <col min="269" max="269" width="4.5703125" style="76" customWidth="1"/>
    <col min="270" max="270" width="5.42578125" style="76" customWidth="1"/>
    <col min="271" max="271" width="8.28515625" style="76" customWidth="1"/>
    <col min="272" max="272" width="2.28515625" style="76" customWidth="1"/>
    <col min="273" max="273" width="1.140625" style="76" customWidth="1"/>
    <col min="274" max="274" width="24" style="76" customWidth="1"/>
    <col min="275" max="275" width="3.5703125" style="76" customWidth="1"/>
    <col min="276" max="276" width="1" style="76" customWidth="1"/>
    <col min="277" max="277" width="11.42578125" style="76" customWidth="1"/>
    <col min="278" max="278" width="1.140625" style="76" customWidth="1"/>
    <col min="279" max="512" width="6.85546875" style="76" customWidth="1"/>
    <col min="513" max="516" width="1.140625" style="76" customWidth="1"/>
    <col min="517" max="517" width="2.28515625" style="76" customWidth="1"/>
    <col min="518" max="518" width="1.140625" style="76" customWidth="1"/>
    <col min="519" max="519" width="2.28515625" style="76" customWidth="1"/>
    <col min="520" max="520" width="1.140625" style="76" customWidth="1"/>
    <col min="521" max="521" width="2.28515625" style="76" customWidth="1"/>
    <col min="522" max="522" width="3" style="76" customWidth="1"/>
    <col min="523" max="523" width="21.5703125" style="76" customWidth="1"/>
    <col min="524" max="524" width="1.7109375" style="76" customWidth="1"/>
    <col min="525" max="525" width="4.5703125" style="76" customWidth="1"/>
    <col min="526" max="526" width="5.42578125" style="76" customWidth="1"/>
    <col min="527" max="527" width="8.28515625" style="76" customWidth="1"/>
    <col min="528" max="528" width="2.28515625" style="76" customWidth="1"/>
    <col min="529" max="529" width="1.140625" style="76" customWidth="1"/>
    <col min="530" max="530" width="24" style="76" customWidth="1"/>
    <col min="531" max="531" width="3.5703125" style="76" customWidth="1"/>
    <col min="532" max="532" width="1" style="76" customWidth="1"/>
    <col min="533" max="533" width="11.42578125" style="76" customWidth="1"/>
    <col min="534" max="534" width="1.140625" style="76" customWidth="1"/>
    <col min="535" max="768" width="6.85546875" style="76" customWidth="1"/>
    <col min="769" max="772" width="1.140625" style="76" customWidth="1"/>
    <col min="773" max="773" width="2.28515625" style="76" customWidth="1"/>
    <col min="774" max="774" width="1.140625" style="76" customWidth="1"/>
    <col min="775" max="775" width="2.28515625" style="76" customWidth="1"/>
    <col min="776" max="776" width="1.140625" style="76" customWidth="1"/>
    <col min="777" max="777" width="2.28515625" style="76" customWidth="1"/>
    <col min="778" max="778" width="3" style="76" customWidth="1"/>
    <col min="779" max="779" width="21.5703125" style="76" customWidth="1"/>
    <col min="780" max="780" width="1.7109375" style="76" customWidth="1"/>
    <col min="781" max="781" width="4.5703125" style="76" customWidth="1"/>
    <col min="782" max="782" width="5.42578125" style="76" customWidth="1"/>
    <col min="783" max="783" width="8.28515625" style="76" customWidth="1"/>
    <col min="784" max="784" width="2.28515625" style="76" customWidth="1"/>
    <col min="785" max="785" width="1.140625" style="76" customWidth="1"/>
    <col min="786" max="786" width="24" style="76" customWidth="1"/>
    <col min="787" max="787" width="3.5703125" style="76" customWidth="1"/>
    <col min="788" max="788" width="1" style="76" customWidth="1"/>
    <col min="789" max="789" width="11.42578125" style="76" customWidth="1"/>
    <col min="790" max="790" width="1.140625" style="76" customWidth="1"/>
    <col min="791" max="1024" width="6.85546875" style="76" customWidth="1"/>
    <col min="1025" max="1028" width="1.140625" style="76" customWidth="1"/>
    <col min="1029" max="1029" width="2.28515625" style="76" customWidth="1"/>
    <col min="1030" max="1030" width="1.140625" style="76" customWidth="1"/>
    <col min="1031" max="1031" width="2.28515625" style="76" customWidth="1"/>
    <col min="1032" max="1032" width="1.140625" style="76" customWidth="1"/>
    <col min="1033" max="1033" width="2.28515625" style="76" customWidth="1"/>
    <col min="1034" max="1034" width="3" style="76" customWidth="1"/>
    <col min="1035" max="1035" width="21.5703125" style="76" customWidth="1"/>
    <col min="1036" max="1036" width="1.7109375" style="76" customWidth="1"/>
    <col min="1037" max="1037" width="4.5703125" style="76" customWidth="1"/>
    <col min="1038" max="1038" width="5.42578125" style="76" customWidth="1"/>
    <col min="1039" max="1039" width="8.28515625" style="76" customWidth="1"/>
    <col min="1040" max="1040" width="2.28515625" style="76" customWidth="1"/>
    <col min="1041" max="1041" width="1.140625" style="76" customWidth="1"/>
    <col min="1042" max="1042" width="24" style="76" customWidth="1"/>
    <col min="1043" max="1043" width="3.5703125" style="76" customWidth="1"/>
    <col min="1044" max="1044" width="1" style="76" customWidth="1"/>
    <col min="1045" max="1045" width="11.42578125" style="76" customWidth="1"/>
    <col min="1046" max="1046" width="1.140625" style="76" customWidth="1"/>
    <col min="1047" max="1280" width="6.85546875" style="76" customWidth="1"/>
    <col min="1281" max="1284" width="1.140625" style="76" customWidth="1"/>
    <col min="1285" max="1285" width="2.28515625" style="76" customWidth="1"/>
    <col min="1286" max="1286" width="1.140625" style="76" customWidth="1"/>
    <col min="1287" max="1287" width="2.28515625" style="76" customWidth="1"/>
    <col min="1288" max="1288" width="1.140625" style="76" customWidth="1"/>
    <col min="1289" max="1289" width="2.28515625" style="76" customWidth="1"/>
    <col min="1290" max="1290" width="3" style="76" customWidth="1"/>
    <col min="1291" max="1291" width="21.5703125" style="76" customWidth="1"/>
    <col min="1292" max="1292" width="1.7109375" style="76" customWidth="1"/>
    <col min="1293" max="1293" width="4.5703125" style="76" customWidth="1"/>
    <col min="1294" max="1294" width="5.42578125" style="76" customWidth="1"/>
    <col min="1295" max="1295" width="8.28515625" style="76" customWidth="1"/>
    <col min="1296" max="1296" width="2.28515625" style="76" customWidth="1"/>
    <col min="1297" max="1297" width="1.140625" style="76" customWidth="1"/>
    <col min="1298" max="1298" width="24" style="76" customWidth="1"/>
    <col min="1299" max="1299" width="3.5703125" style="76" customWidth="1"/>
    <col min="1300" max="1300" width="1" style="76" customWidth="1"/>
    <col min="1301" max="1301" width="11.42578125" style="76" customWidth="1"/>
    <col min="1302" max="1302" width="1.140625" style="76" customWidth="1"/>
    <col min="1303" max="1536" width="6.85546875" style="76" customWidth="1"/>
    <col min="1537" max="1540" width="1.140625" style="76" customWidth="1"/>
    <col min="1541" max="1541" width="2.28515625" style="76" customWidth="1"/>
    <col min="1542" max="1542" width="1.140625" style="76" customWidth="1"/>
    <col min="1543" max="1543" width="2.28515625" style="76" customWidth="1"/>
    <col min="1544" max="1544" width="1.140625" style="76" customWidth="1"/>
    <col min="1545" max="1545" width="2.28515625" style="76" customWidth="1"/>
    <col min="1546" max="1546" width="3" style="76" customWidth="1"/>
    <col min="1547" max="1547" width="21.5703125" style="76" customWidth="1"/>
    <col min="1548" max="1548" width="1.7109375" style="76" customWidth="1"/>
    <col min="1549" max="1549" width="4.5703125" style="76" customWidth="1"/>
    <col min="1550" max="1550" width="5.42578125" style="76" customWidth="1"/>
    <col min="1551" max="1551" width="8.28515625" style="76" customWidth="1"/>
    <col min="1552" max="1552" width="2.28515625" style="76" customWidth="1"/>
    <col min="1553" max="1553" width="1.140625" style="76" customWidth="1"/>
    <col min="1554" max="1554" width="24" style="76" customWidth="1"/>
    <col min="1555" max="1555" width="3.5703125" style="76" customWidth="1"/>
    <col min="1556" max="1556" width="1" style="76" customWidth="1"/>
    <col min="1557" max="1557" width="11.42578125" style="76" customWidth="1"/>
    <col min="1558" max="1558" width="1.140625" style="76" customWidth="1"/>
    <col min="1559" max="1792" width="6.85546875" style="76" customWidth="1"/>
    <col min="1793" max="1796" width="1.140625" style="76" customWidth="1"/>
    <col min="1797" max="1797" width="2.28515625" style="76" customWidth="1"/>
    <col min="1798" max="1798" width="1.140625" style="76" customWidth="1"/>
    <col min="1799" max="1799" width="2.28515625" style="76" customWidth="1"/>
    <col min="1800" max="1800" width="1.140625" style="76" customWidth="1"/>
    <col min="1801" max="1801" width="2.28515625" style="76" customWidth="1"/>
    <col min="1802" max="1802" width="3" style="76" customWidth="1"/>
    <col min="1803" max="1803" width="21.5703125" style="76" customWidth="1"/>
    <col min="1804" max="1804" width="1.7109375" style="76" customWidth="1"/>
    <col min="1805" max="1805" width="4.5703125" style="76" customWidth="1"/>
    <col min="1806" max="1806" width="5.42578125" style="76" customWidth="1"/>
    <col min="1807" max="1807" width="8.28515625" style="76" customWidth="1"/>
    <col min="1808" max="1808" width="2.28515625" style="76" customWidth="1"/>
    <col min="1809" max="1809" width="1.140625" style="76" customWidth="1"/>
    <col min="1810" max="1810" width="24" style="76" customWidth="1"/>
    <col min="1811" max="1811" width="3.5703125" style="76" customWidth="1"/>
    <col min="1812" max="1812" width="1" style="76" customWidth="1"/>
    <col min="1813" max="1813" width="11.42578125" style="76" customWidth="1"/>
    <col min="1814" max="1814" width="1.140625" style="76" customWidth="1"/>
    <col min="1815" max="2048" width="6.85546875" style="76" customWidth="1"/>
    <col min="2049" max="2052" width="1.140625" style="76" customWidth="1"/>
    <col min="2053" max="2053" width="2.28515625" style="76" customWidth="1"/>
    <col min="2054" max="2054" width="1.140625" style="76" customWidth="1"/>
    <col min="2055" max="2055" width="2.28515625" style="76" customWidth="1"/>
    <col min="2056" max="2056" width="1.140625" style="76" customWidth="1"/>
    <col min="2057" max="2057" width="2.28515625" style="76" customWidth="1"/>
    <col min="2058" max="2058" width="3" style="76" customWidth="1"/>
    <col min="2059" max="2059" width="21.5703125" style="76" customWidth="1"/>
    <col min="2060" max="2060" width="1.7109375" style="76" customWidth="1"/>
    <col min="2061" max="2061" width="4.5703125" style="76" customWidth="1"/>
    <col min="2062" max="2062" width="5.42578125" style="76" customWidth="1"/>
    <col min="2063" max="2063" width="8.28515625" style="76" customWidth="1"/>
    <col min="2064" max="2064" width="2.28515625" style="76" customWidth="1"/>
    <col min="2065" max="2065" width="1.140625" style="76" customWidth="1"/>
    <col min="2066" max="2066" width="24" style="76" customWidth="1"/>
    <col min="2067" max="2067" width="3.5703125" style="76" customWidth="1"/>
    <col min="2068" max="2068" width="1" style="76" customWidth="1"/>
    <col min="2069" max="2069" width="11.42578125" style="76" customWidth="1"/>
    <col min="2070" max="2070" width="1.140625" style="76" customWidth="1"/>
    <col min="2071" max="2304" width="6.85546875" style="76" customWidth="1"/>
    <col min="2305" max="2308" width="1.140625" style="76" customWidth="1"/>
    <col min="2309" max="2309" width="2.28515625" style="76" customWidth="1"/>
    <col min="2310" max="2310" width="1.140625" style="76" customWidth="1"/>
    <col min="2311" max="2311" width="2.28515625" style="76" customWidth="1"/>
    <col min="2312" max="2312" width="1.140625" style="76" customWidth="1"/>
    <col min="2313" max="2313" width="2.28515625" style="76" customWidth="1"/>
    <col min="2314" max="2314" width="3" style="76" customWidth="1"/>
    <col min="2315" max="2315" width="21.5703125" style="76" customWidth="1"/>
    <col min="2316" max="2316" width="1.7109375" style="76" customWidth="1"/>
    <col min="2317" max="2317" width="4.5703125" style="76" customWidth="1"/>
    <col min="2318" max="2318" width="5.42578125" style="76" customWidth="1"/>
    <col min="2319" max="2319" width="8.28515625" style="76" customWidth="1"/>
    <col min="2320" max="2320" width="2.28515625" style="76" customWidth="1"/>
    <col min="2321" max="2321" width="1.140625" style="76" customWidth="1"/>
    <col min="2322" max="2322" width="24" style="76" customWidth="1"/>
    <col min="2323" max="2323" width="3.5703125" style="76" customWidth="1"/>
    <col min="2324" max="2324" width="1" style="76" customWidth="1"/>
    <col min="2325" max="2325" width="11.42578125" style="76" customWidth="1"/>
    <col min="2326" max="2326" width="1.140625" style="76" customWidth="1"/>
    <col min="2327" max="2560" width="6.85546875" style="76" customWidth="1"/>
    <col min="2561" max="2564" width="1.140625" style="76" customWidth="1"/>
    <col min="2565" max="2565" width="2.28515625" style="76" customWidth="1"/>
    <col min="2566" max="2566" width="1.140625" style="76" customWidth="1"/>
    <col min="2567" max="2567" width="2.28515625" style="76" customWidth="1"/>
    <col min="2568" max="2568" width="1.140625" style="76" customWidth="1"/>
    <col min="2569" max="2569" width="2.28515625" style="76" customWidth="1"/>
    <col min="2570" max="2570" width="3" style="76" customWidth="1"/>
    <col min="2571" max="2571" width="21.5703125" style="76" customWidth="1"/>
    <col min="2572" max="2572" width="1.7109375" style="76" customWidth="1"/>
    <col min="2573" max="2573" width="4.5703125" style="76" customWidth="1"/>
    <col min="2574" max="2574" width="5.42578125" style="76" customWidth="1"/>
    <col min="2575" max="2575" width="8.28515625" style="76" customWidth="1"/>
    <col min="2576" max="2576" width="2.28515625" style="76" customWidth="1"/>
    <col min="2577" max="2577" width="1.140625" style="76" customWidth="1"/>
    <col min="2578" max="2578" width="24" style="76" customWidth="1"/>
    <col min="2579" max="2579" width="3.5703125" style="76" customWidth="1"/>
    <col min="2580" max="2580" width="1" style="76" customWidth="1"/>
    <col min="2581" max="2581" width="11.42578125" style="76" customWidth="1"/>
    <col min="2582" max="2582" width="1.140625" style="76" customWidth="1"/>
    <col min="2583" max="2816" width="6.85546875" style="76" customWidth="1"/>
    <col min="2817" max="2820" width="1.140625" style="76" customWidth="1"/>
    <col min="2821" max="2821" width="2.28515625" style="76" customWidth="1"/>
    <col min="2822" max="2822" width="1.140625" style="76" customWidth="1"/>
    <col min="2823" max="2823" width="2.28515625" style="76" customWidth="1"/>
    <col min="2824" max="2824" width="1.140625" style="76" customWidth="1"/>
    <col min="2825" max="2825" width="2.28515625" style="76" customWidth="1"/>
    <col min="2826" max="2826" width="3" style="76" customWidth="1"/>
    <col min="2827" max="2827" width="21.5703125" style="76" customWidth="1"/>
    <col min="2828" max="2828" width="1.7109375" style="76" customWidth="1"/>
    <col min="2829" max="2829" width="4.5703125" style="76" customWidth="1"/>
    <col min="2830" max="2830" width="5.42578125" style="76" customWidth="1"/>
    <col min="2831" max="2831" width="8.28515625" style="76" customWidth="1"/>
    <col min="2832" max="2832" width="2.28515625" style="76" customWidth="1"/>
    <col min="2833" max="2833" width="1.140625" style="76" customWidth="1"/>
    <col min="2834" max="2834" width="24" style="76" customWidth="1"/>
    <col min="2835" max="2835" width="3.5703125" style="76" customWidth="1"/>
    <col min="2836" max="2836" width="1" style="76" customWidth="1"/>
    <col min="2837" max="2837" width="11.42578125" style="76" customWidth="1"/>
    <col min="2838" max="2838" width="1.140625" style="76" customWidth="1"/>
    <col min="2839" max="3072" width="6.85546875" style="76" customWidth="1"/>
    <col min="3073" max="3076" width="1.140625" style="76" customWidth="1"/>
    <col min="3077" max="3077" width="2.28515625" style="76" customWidth="1"/>
    <col min="3078" max="3078" width="1.140625" style="76" customWidth="1"/>
    <col min="3079" max="3079" width="2.28515625" style="76" customWidth="1"/>
    <col min="3080" max="3080" width="1.140625" style="76" customWidth="1"/>
    <col min="3081" max="3081" width="2.28515625" style="76" customWidth="1"/>
    <col min="3082" max="3082" width="3" style="76" customWidth="1"/>
    <col min="3083" max="3083" width="21.5703125" style="76" customWidth="1"/>
    <col min="3084" max="3084" width="1.7109375" style="76" customWidth="1"/>
    <col min="3085" max="3085" width="4.5703125" style="76" customWidth="1"/>
    <col min="3086" max="3086" width="5.42578125" style="76" customWidth="1"/>
    <col min="3087" max="3087" width="8.28515625" style="76" customWidth="1"/>
    <col min="3088" max="3088" width="2.28515625" style="76" customWidth="1"/>
    <col min="3089" max="3089" width="1.140625" style="76" customWidth="1"/>
    <col min="3090" max="3090" width="24" style="76" customWidth="1"/>
    <col min="3091" max="3091" width="3.5703125" style="76" customWidth="1"/>
    <col min="3092" max="3092" width="1" style="76" customWidth="1"/>
    <col min="3093" max="3093" width="11.42578125" style="76" customWidth="1"/>
    <col min="3094" max="3094" width="1.140625" style="76" customWidth="1"/>
    <col min="3095" max="3328" width="6.85546875" style="76" customWidth="1"/>
    <col min="3329" max="3332" width="1.140625" style="76" customWidth="1"/>
    <col min="3333" max="3333" width="2.28515625" style="76" customWidth="1"/>
    <col min="3334" max="3334" width="1.140625" style="76" customWidth="1"/>
    <col min="3335" max="3335" width="2.28515625" style="76" customWidth="1"/>
    <col min="3336" max="3336" width="1.140625" style="76" customWidth="1"/>
    <col min="3337" max="3337" width="2.28515625" style="76" customWidth="1"/>
    <col min="3338" max="3338" width="3" style="76" customWidth="1"/>
    <col min="3339" max="3339" width="21.5703125" style="76" customWidth="1"/>
    <col min="3340" max="3340" width="1.7109375" style="76" customWidth="1"/>
    <col min="3341" max="3341" width="4.5703125" style="76" customWidth="1"/>
    <col min="3342" max="3342" width="5.42578125" style="76" customWidth="1"/>
    <col min="3343" max="3343" width="8.28515625" style="76" customWidth="1"/>
    <col min="3344" max="3344" width="2.28515625" style="76" customWidth="1"/>
    <col min="3345" max="3345" width="1.140625" style="76" customWidth="1"/>
    <col min="3346" max="3346" width="24" style="76" customWidth="1"/>
    <col min="3347" max="3347" width="3.5703125" style="76" customWidth="1"/>
    <col min="3348" max="3348" width="1" style="76" customWidth="1"/>
    <col min="3349" max="3349" width="11.42578125" style="76" customWidth="1"/>
    <col min="3350" max="3350" width="1.140625" style="76" customWidth="1"/>
    <col min="3351" max="3584" width="6.85546875" style="76" customWidth="1"/>
    <col min="3585" max="3588" width="1.140625" style="76" customWidth="1"/>
    <col min="3589" max="3589" width="2.28515625" style="76" customWidth="1"/>
    <col min="3590" max="3590" width="1.140625" style="76" customWidth="1"/>
    <col min="3591" max="3591" width="2.28515625" style="76" customWidth="1"/>
    <col min="3592" max="3592" width="1.140625" style="76" customWidth="1"/>
    <col min="3593" max="3593" width="2.28515625" style="76" customWidth="1"/>
    <col min="3594" max="3594" width="3" style="76" customWidth="1"/>
    <col min="3595" max="3595" width="21.5703125" style="76" customWidth="1"/>
    <col min="3596" max="3596" width="1.7109375" style="76" customWidth="1"/>
    <col min="3597" max="3597" width="4.5703125" style="76" customWidth="1"/>
    <col min="3598" max="3598" width="5.42578125" style="76" customWidth="1"/>
    <col min="3599" max="3599" width="8.28515625" style="76" customWidth="1"/>
    <col min="3600" max="3600" width="2.28515625" style="76" customWidth="1"/>
    <col min="3601" max="3601" width="1.140625" style="76" customWidth="1"/>
    <col min="3602" max="3602" width="24" style="76" customWidth="1"/>
    <col min="3603" max="3603" width="3.5703125" style="76" customWidth="1"/>
    <col min="3604" max="3604" width="1" style="76" customWidth="1"/>
    <col min="3605" max="3605" width="11.42578125" style="76" customWidth="1"/>
    <col min="3606" max="3606" width="1.140625" style="76" customWidth="1"/>
    <col min="3607" max="3840" width="6.85546875" style="76" customWidth="1"/>
    <col min="3841" max="3844" width="1.140625" style="76" customWidth="1"/>
    <col min="3845" max="3845" width="2.28515625" style="76" customWidth="1"/>
    <col min="3846" max="3846" width="1.140625" style="76" customWidth="1"/>
    <col min="3847" max="3847" width="2.28515625" style="76" customWidth="1"/>
    <col min="3848" max="3848" width="1.140625" style="76" customWidth="1"/>
    <col min="3849" max="3849" width="2.28515625" style="76" customWidth="1"/>
    <col min="3850" max="3850" width="3" style="76" customWidth="1"/>
    <col min="3851" max="3851" width="21.5703125" style="76" customWidth="1"/>
    <col min="3852" max="3852" width="1.7109375" style="76" customWidth="1"/>
    <col min="3853" max="3853" width="4.5703125" style="76" customWidth="1"/>
    <col min="3854" max="3854" width="5.42578125" style="76" customWidth="1"/>
    <col min="3855" max="3855" width="8.28515625" style="76" customWidth="1"/>
    <col min="3856" max="3856" width="2.28515625" style="76" customWidth="1"/>
    <col min="3857" max="3857" width="1.140625" style="76" customWidth="1"/>
    <col min="3858" max="3858" width="24" style="76" customWidth="1"/>
    <col min="3859" max="3859" width="3.5703125" style="76" customWidth="1"/>
    <col min="3860" max="3860" width="1" style="76" customWidth="1"/>
    <col min="3861" max="3861" width="11.42578125" style="76" customWidth="1"/>
    <col min="3862" max="3862" width="1.140625" style="76" customWidth="1"/>
    <col min="3863" max="4096" width="6.85546875" style="76" customWidth="1"/>
    <col min="4097" max="4100" width="1.140625" style="76" customWidth="1"/>
    <col min="4101" max="4101" width="2.28515625" style="76" customWidth="1"/>
    <col min="4102" max="4102" width="1.140625" style="76" customWidth="1"/>
    <col min="4103" max="4103" width="2.28515625" style="76" customWidth="1"/>
    <col min="4104" max="4104" width="1.140625" style="76" customWidth="1"/>
    <col min="4105" max="4105" width="2.28515625" style="76" customWidth="1"/>
    <col min="4106" max="4106" width="3" style="76" customWidth="1"/>
    <col min="4107" max="4107" width="21.5703125" style="76" customWidth="1"/>
    <col min="4108" max="4108" width="1.7109375" style="76" customWidth="1"/>
    <col min="4109" max="4109" width="4.5703125" style="76" customWidth="1"/>
    <col min="4110" max="4110" width="5.42578125" style="76" customWidth="1"/>
    <col min="4111" max="4111" width="8.28515625" style="76" customWidth="1"/>
    <col min="4112" max="4112" width="2.28515625" style="76" customWidth="1"/>
    <col min="4113" max="4113" width="1.140625" style="76" customWidth="1"/>
    <col min="4114" max="4114" width="24" style="76" customWidth="1"/>
    <col min="4115" max="4115" width="3.5703125" style="76" customWidth="1"/>
    <col min="4116" max="4116" width="1" style="76" customWidth="1"/>
    <col min="4117" max="4117" width="11.42578125" style="76" customWidth="1"/>
    <col min="4118" max="4118" width="1.140625" style="76" customWidth="1"/>
    <col min="4119" max="4352" width="6.85546875" style="76" customWidth="1"/>
    <col min="4353" max="4356" width="1.140625" style="76" customWidth="1"/>
    <col min="4357" max="4357" width="2.28515625" style="76" customWidth="1"/>
    <col min="4358" max="4358" width="1.140625" style="76" customWidth="1"/>
    <col min="4359" max="4359" width="2.28515625" style="76" customWidth="1"/>
    <col min="4360" max="4360" width="1.140625" style="76" customWidth="1"/>
    <col min="4361" max="4361" width="2.28515625" style="76" customWidth="1"/>
    <col min="4362" max="4362" width="3" style="76" customWidth="1"/>
    <col min="4363" max="4363" width="21.5703125" style="76" customWidth="1"/>
    <col min="4364" max="4364" width="1.7109375" style="76" customWidth="1"/>
    <col min="4365" max="4365" width="4.5703125" style="76" customWidth="1"/>
    <col min="4366" max="4366" width="5.42578125" style="76" customWidth="1"/>
    <col min="4367" max="4367" width="8.28515625" style="76" customWidth="1"/>
    <col min="4368" max="4368" width="2.28515625" style="76" customWidth="1"/>
    <col min="4369" max="4369" width="1.140625" style="76" customWidth="1"/>
    <col min="4370" max="4370" width="24" style="76" customWidth="1"/>
    <col min="4371" max="4371" width="3.5703125" style="76" customWidth="1"/>
    <col min="4372" max="4372" width="1" style="76" customWidth="1"/>
    <col min="4373" max="4373" width="11.42578125" style="76" customWidth="1"/>
    <col min="4374" max="4374" width="1.140625" style="76" customWidth="1"/>
    <col min="4375" max="4608" width="6.85546875" style="76" customWidth="1"/>
    <col min="4609" max="4612" width="1.140625" style="76" customWidth="1"/>
    <col min="4613" max="4613" width="2.28515625" style="76" customWidth="1"/>
    <col min="4614" max="4614" width="1.140625" style="76" customWidth="1"/>
    <col min="4615" max="4615" width="2.28515625" style="76" customWidth="1"/>
    <col min="4616" max="4616" width="1.140625" style="76" customWidth="1"/>
    <col min="4617" max="4617" width="2.28515625" style="76" customWidth="1"/>
    <col min="4618" max="4618" width="3" style="76" customWidth="1"/>
    <col min="4619" max="4619" width="21.5703125" style="76" customWidth="1"/>
    <col min="4620" max="4620" width="1.7109375" style="76" customWidth="1"/>
    <col min="4621" max="4621" width="4.5703125" style="76" customWidth="1"/>
    <col min="4622" max="4622" width="5.42578125" style="76" customWidth="1"/>
    <col min="4623" max="4623" width="8.28515625" style="76" customWidth="1"/>
    <col min="4624" max="4624" width="2.28515625" style="76" customWidth="1"/>
    <col min="4625" max="4625" width="1.140625" style="76" customWidth="1"/>
    <col min="4626" max="4626" width="24" style="76" customWidth="1"/>
    <col min="4627" max="4627" width="3.5703125" style="76" customWidth="1"/>
    <col min="4628" max="4628" width="1" style="76" customWidth="1"/>
    <col min="4629" max="4629" width="11.42578125" style="76" customWidth="1"/>
    <col min="4630" max="4630" width="1.140625" style="76" customWidth="1"/>
    <col min="4631" max="4864" width="6.85546875" style="76" customWidth="1"/>
    <col min="4865" max="4868" width="1.140625" style="76" customWidth="1"/>
    <col min="4869" max="4869" width="2.28515625" style="76" customWidth="1"/>
    <col min="4870" max="4870" width="1.140625" style="76" customWidth="1"/>
    <col min="4871" max="4871" width="2.28515625" style="76" customWidth="1"/>
    <col min="4872" max="4872" width="1.140625" style="76" customWidth="1"/>
    <col min="4873" max="4873" width="2.28515625" style="76" customWidth="1"/>
    <col min="4874" max="4874" width="3" style="76" customWidth="1"/>
    <col min="4875" max="4875" width="21.5703125" style="76" customWidth="1"/>
    <col min="4876" max="4876" width="1.7109375" style="76" customWidth="1"/>
    <col min="4877" max="4877" width="4.5703125" style="76" customWidth="1"/>
    <col min="4878" max="4878" width="5.42578125" style="76" customWidth="1"/>
    <col min="4879" max="4879" width="8.28515625" style="76" customWidth="1"/>
    <col min="4880" max="4880" width="2.28515625" style="76" customWidth="1"/>
    <col min="4881" max="4881" width="1.140625" style="76" customWidth="1"/>
    <col min="4882" max="4882" width="24" style="76" customWidth="1"/>
    <col min="4883" max="4883" width="3.5703125" style="76" customWidth="1"/>
    <col min="4884" max="4884" width="1" style="76" customWidth="1"/>
    <col min="4885" max="4885" width="11.42578125" style="76" customWidth="1"/>
    <col min="4886" max="4886" width="1.140625" style="76" customWidth="1"/>
    <col min="4887" max="5120" width="6.85546875" style="76" customWidth="1"/>
    <col min="5121" max="5124" width="1.140625" style="76" customWidth="1"/>
    <col min="5125" max="5125" width="2.28515625" style="76" customWidth="1"/>
    <col min="5126" max="5126" width="1.140625" style="76" customWidth="1"/>
    <col min="5127" max="5127" width="2.28515625" style="76" customWidth="1"/>
    <col min="5128" max="5128" width="1.140625" style="76" customWidth="1"/>
    <col min="5129" max="5129" width="2.28515625" style="76" customWidth="1"/>
    <col min="5130" max="5130" width="3" style="76" customWidth="1"/>
    <col min="5131" max="5131" width="21.5703125" style="76" customWidth="1"/>
    <col min="5132" max="5132" width="1.7109375" style="76" customWidth="1"/>
    <col min="5133" max="5133" width="4.5703125" style="76" customWidth="1"/>
    <col min="5134" max="5134" width="5.42578125" style="76" customWidth="1"/>
    <col min="5135" max="5135" width="8.28515625" style="76" customWidth="1"/>
    <col min="5136" max="5136" width="2.28515625" style="76" customWidth="1"/>
    <col min="5137" max="5137" width="1.140625" style="76" customWidth="1"/>
    <col min="5138" max="5138" width="24" style="76" customWidth="1"/>
    <col min="5139" max="5139" width="3.5703125" style="76" customWidth="1"/>
    <col min="5140" max="5140" width="1" style="76" customWidth="1"/>
    <col min="5141" max="5141" width="11.42578125" style="76" customWidth="1"/>
    <col min="5142" max="5142" width="1.140625" style="76" customWidth="1"/>
    <col min="5143" max="5376" width="6.85546875" style="76" customWidth="1"/>
    <col min="5377" max="5380" width="1.140625" style="76" customWidth="1"/>
    <col min="5381" max="5381" width="2.28515625" style="76" customWidth="1"/>
    <col min="5382" max="5382" width="1.140625" style="76" customWidth="1"/>
    <col min="5383" max="5383" width="2.28515625" style="76" customWidth="1"/>
    <col min="5384" max="5384" width="1.140625" style="76" customWidth="1"/>
    <col min="5385" max="5385" width="2.28515625" style="76" customWidth="1"/>
    <col min="5386" max="5386" width="3" style="76" customWidth="1"/>
    <col min="5387" max="5387" width="21.5703125" style="76" customWidth="1"/>
    <col min="5388" max="5388" width="1.7109375" style="76" customWidth="1"/>
    <col min="5389" max="5389" width="4.5703125" style="76" customWidth="1"/>
    <col min="5390" max="5390" width="5.42578125" style="76" customWidth="1"/>
    <col min="5391" max="5391" width="8.28515625" style="76" customWidth="1"/>
    <col min="5392" max="5392" width="2.28515625" style="76" customWidth="1"/>
    <col min="5393" max="5393" width="1.140625" style="76" customWidth="1"/>
    <col min="5394" max="5394" width="24" style="76" customWidth="1"/>
    <col min="5395" max="5395" width="3.5703125" style="76" customWidth="1"/>
    <col min="5396" max="5396" width="1" style="76" customWidth="1"/>
    <col min="5397" max="5397" width="11.42578125" style="76" customWidth="1"/>
    <col min="5398" max="5398" width="1.140625" style="76" customWidth="1"/>
    <col min="5399" max="5632" width="6.85546875" style="76" customWidth="1"/>
    <col min="5633" max="5636" width="1.140625" style="76" customWidth="1"/>
    <col min="5637" max="5637" width="2.28515625" style="76" customWidth="1"/>
    <col min="5638" max="5638" width="1.140625" style="76" customWidth="1"/>
    <col min="5639" max="5639" width="2.28515625" style="76" customWidth="1"/>
    <col min="5640" max="5640" width="1.140625" style="76" customWidth="1"/>
    <col min="5641" max="5641" width="2.28515625" style="76" customWidth="1"/>
    <col min="5642" max="5642" width="3" style="76" customWidth="1"/>
    <col min="5643" max="5643" width="21.5703125" style="76" customWidth="1"/>
    <col min="5644" max="5644" width="1.7109375" style="76" customWidth="1"/>
    <col min="5645" max="5645" width="4.5703125" style="76" customWidth="1"/>
    <col min="5646" max="5646" width="5.42578125" style="76" customWidth="1"/>
    <col min="5647" max="5647" width="8.28515625" style="76" customWidth="1"/>
    <col min="5648" max="5648" width="2.28515625" style="76" customWidth="1"/>
    <col min="5649" max="5649" width="1.140625" style="76" customWidth="1"/>
    <col min="5650" max="5650" width="24" style="76" customWidth="1"/>
    <col min="5651" max="5651" width="3.5703125" style="76" customWidth="1"/>
    <col min="5652" max="5652" width="1" style="76" customWidth="1"/>
    <col min="5653" max="5653" width="11.42578125" style="76" customWidth="1"/>
    <col min="5654" max="5654" width="1.140625" style="76" customWidth="1"/>
    <col min="5655" max="5888" width="6.85546875" style="76" customWidth="1"/>
    <col min="5889" max="5892" width="1.140625" style="76" customWidth="1"/>
    <col min="5893" max="5893" width="2.28515625" style="76" customWidth="1"/>
    <col min="5894" max="5894" width="1.140625" style="76" customWidth="1"/>
    <col min="5895" max="5895" width="2.28515625" style="76" customWidth="1"/>
    <col min="5896" max="5896" width="1.140625" style="76" customWidth="1"/>
    <col min="5897" max="5897" width="2.28515625" style="76" customWidth="1"/>
    <col min="5898" max="5898" width="3" style="76" customWidth="1"/>
    <col min="5899" max="5899" width="21.5703125" style="76" customWidth="1"/>
    <col min="5900" max="5900" width="1.7109375" style="76" customWidth="1"/>
    <col min="5901" max="5901" width="4.5703125" style="76" customWidth="1"/>
    <col min="5902" max="5902" width="5.42578125" style="76" customWidth="1"/>
    <col min="5903" max="5903" width="8.28515625" style="76" customWidth="1"/>
    <col min="5904" max="5904" width="2.28515625" style="76" customWidth="1"/>
    <col min="5905" max="5905" width="1.140625" style="76" customWidth="1"/>
    <col min="5906" max="5906" width="24" style="76" customWidth="1"/>
    <col min="5907" max="5907" width="3.5703125" style="76" customWidth="1"/>
    <col min="5908" max="5908" width="1" style="76" customWidth="1"/>
    <col min="5909" max="5909" width="11.42578125" style="76" customWidth="1"/>
    <col min="5910" max="5910" width="1.140625" style="76" customWidth="1"/>
    <col min="5911" max="6144" width="6.85546875" style="76" customWidth="1"/>
    <col min="6145" max="6148" width="1.140625" style="76" customWidth="1"/>
    <col min="6149" max="6149" width="2.28515625" style="76" customWidth="1"/>
    <col min="6150" max="6150" width="1.140625" style="76" customWidth="1"/>
    <col min="6151" max="6151" width="2.28515625" style="76" customWidth="1"/>
    <col min="6152" max="6152" width="1.140625" style="76" customWidth="1"/>
    <col min="6153" max="6153" width="2.28515625" style="76" customWidth="1"/>
    <col min="6154" max="6154" width="3" style="76" customWidth="1"/>
    <col min="6155" max="6155" width="21.5703125" style="76" customWidth="1"/>
    <col min="6156" max="6156" width="1.7109375" style="76" customWidth="1"/>
    <col min="6157" max="6157" width="4.5703125" style="76" customWidth="1"/>
    <col min="6158" max="6158" width="5.42578125" style="76" customWidth="1"/>
    <col min="6159" max="6159" width="8.28515625" style="76" customWidth="1"/>
    <col min="6160" max="6160" width="2.28515625" style="76" customWidth="1"/>
    <col min="6161" max="6161" width="1.140625" style="76" customWidth="1"/>
    <col min="6162" max="6162" width="24" style="76" customWidth="1"/>
    <col min="6163" max="6163" width="3.5703125" style="76" customWidth="1"/>
    <col min="6164" max="6164" width="1" style="76" customWidth="1"/>
    <col min="6165" max="6165" width="11.42578125" style="76" customWidth="1"/>
    <col min="6166" max="6166" width="1.140625" style="76" customWidth="1"/>
    <col min="6167" max="6400" width="6.85546875" style="76" customWidth="1"/>
    <col min="6401" max="6404" width="1.140625" style="76" customWidth="1"/>
    <col min="6405" max="6405" width="2.28515625" style="76" customWidth="1"/>
    <col min="6406" max="6406" width="1.140625" style="76" customWidth="1"/>
    <col min="6407" max="6407" width="2.28515625" style="76" customWidth="1"/>
    <col min="6408" max="6408" width="1.140625" style="76" customWidth="1"/>
    <col min="6409" max="6409" width="2.28515625" style="76" customWidth="1"/>
    <col min="6410" max="6410" width="3" style="76" customWidth="1"/>
    <col min="6411" max="6411" width="21.5703125" style="76" customWidth="1"/>
    <col min="6412" max="6412" width="1.7109375" style="76" customWidth="1"/>
    <col min="6413" max="6413" width="4.5703125" style="76" customWidth="1"/>
    <col min="6414" max="6414" width="5.42578125" style="76" customWidth="1"/>
    <col min="6415" max="6415" width="8.28515625" style="76" customWidth="1"/>
    <col min="6416" max="6416" width="2.28515625" style="76" customWidth="1"/>
    <col min="6417" max="6417" width="1.140625" style="76" customWidth="1"/>
    <col min="6418" max="6418" width="24" style="76" customWidth="1"/>
    <col min="6419" max="6419" width="3.5703125" style="76" customWidth="1"/>
    <col min="6420" max="6420" width="1" style="76" customWidth="1"/>
    <col min="6421" max="6421" width="11.42578125" style="76" customWidth="1"/>
    <col min="6422" max="6422" width="1.140625" style="76" customWidth="1"/>
    <col min="6423" max="6656" width="6.85546875" style="76" customWidth="1"/>
    <col min="6657" max="6660" width="1.140625" style="76" customWidth="1"/>
    <col min="6661" max="6661" width="2.28515625" style="76" customWidth="1"/>
    <col min="6662" max="6662" width="1.140625" style="76" customWidth="1"/>
    <col min="6663" max="6663" width="2.28515625" style="76" customWidth="1"/>
    <col min="6664" max="6664" width="1.140625" style="76" customWidth="1"/>
    <col min="6665" max="6665" width="2.28515625" style="76" customWidth="1"/>
    <col min="6666" max="6666" width="3" style="76" customWidth="1"/>
    <col min="6667" max="6667" width="21.5703125" style="76" customWidth="1"/>
    <col min="6668" max="6668" width="1.7109375" style="76" customWidth="1"/>
    <col min="6669" max="6669" width="4.5703125" style="76" customWidth="1"/>
    <col min="6670" max="6670" width="5.42578125" style="76" customWidth="1"/>
    <col min="6671" max="6671" width="8.28515625" style="76" customWidth="1"/>
    <col min="6672" max="6672" width="2.28515625" style="76" customWidth="1"/>
    <col min="6673" max="6673" width="1.140625" style="76" customWidth="1"/>
    <col min="6674" max="6674" width="24" style="76" customWidth="1"/>
    <col min="6675" max="6675" width="3.5703125" style="76" customWidth="1"/>
    <col min="6676" max="6676" width="1" style="76" customWidth="1"/>
    <col min="6677" max="6677" width="11.42578125" style="76" customWidth="1"/>
    <col min="6678" max="6678" width="1.140625" style="76" customWidth="1"/>
    <col min="6679" max="6912" width="6.85546875" style="76" customWidth="1"/>
    <col min="6913" max="6916" width="1.140625" style="76" customWidth="1"/>
    <col min="6917" max="6917" width="2.28515625" style="76" customWidth="1"/>
    <col min="6918" max="6918" width="1.140625" style="76" customWidth="1"/>
    <col min="6919" max="6919" width="2.28515625" style="76" customWidth="1"/>
    <col min="6920" max="6920" width="1.140625" style="76" customWidth="1"/>
    <col min="6921" max="6921" width="2.28515625" style="76" customWidth="1"/>
    <col min="6922" max="6922" width="3" style="76" customWidth="1"/>
    <col min="6923" max="6923" width="21.5703125" style="76" customWidth="1"/>
    <col min="6924" max="6924" width="1.7109375" style="76" customWidth="1"/>
    <col min="6925" max="6925" width="4.5703125" style="76" customWidth="1"/>
    <col min="6926" max="6926" width="5.42578125" style="76" customWidth="1"/>
    <col min="6927" max="6927" width="8.28515625" style="76" customWidth="1"/>
    <col min="6928" max="6928" width="2.28515625" style="76" customWidth="1"/>
    <col min="6929" max="6929" width="1.140625" style="76" customWidth="1"/>
    <col min="6930" max="6930" width="24" style="76" customWidth="1"/>
    <col min="6931" max="6931" width="3.5703125" style="76" customWidth="1"/>
    <col min="6932" max="6932" width="1" style="76" customWidth="1"/>
    <col min="6933" max="6933" width="11.42578125" style="76" customWidth="1"/>
    <col min="6934" max="6934" width="1.140625" style="76" customWidth="1"/>
    <col min="6935" max="7168" width="6.85546875" style="76" customWidth="1"/>
    <col min="7169" max="7172" width="1.140625" style="76" customWidth="1"/>
    <col min="7173" max="7173" width="2.28515625" style="76" customWidth="1"/>
    <col min="7174" max="7174" width="1.140625" style="76" customWidth="1"/>
    <col min="7175" max="7175" width="2.28515625" style="76" customWidth="1"/>
    <col min="7176" max="7176" width="1.140625" style="76" customWidth="1"/>
    <col min="7177" max="7177" width="2.28515625" style="76" customWidth="1"/>
    <col min="7178" max="7178" width="3" style="76" customWidth="1"/>
    <col min="7179" max="7179" width="21.5703125" style="76" customWidth="1"/>
    <col min="7180" max="7180" width="1.7109375" style="76" customWidth="1"/>
    <col min="7181" max="7181" width="4.5703125" style="76" customWidth="1"/>
    <col min="7182" max="7182" width="5.42578125" style="76" customWidth="1"/>
    <col min="7183" max="7183" width="8.28515625" style="76" customWidth="1"/>
    <col min="7184" max="7184" width="2.28515625" style="76" customWidth="1"/>
    <col min="7185" max="7185" width="1.140625" style="76" customWidth="1"/>
    <col min="7186" max="7186" width="24" style="76" customWidth="1"/>
    <col min="7187" max="7187" width="3.5703125" style="76" customWidth="1"/>
    <col min="7188" max="7188" width="1" style="76" customWidth="1"/>
    <col min="7189" max="7189" width="11.42578125" style="76" customWidth="1"/>
    <col min="7190" max="7190" width="1.140625" style="76" customWidth="1"/>
    <col min="7191" max="7424" width="6.85546875" style="76" customWidth="1"/>
    <col min="7425" max="7428" width="1.140625" style="76" customWidth="1"/>
    <col min="7429" max="7429" width="2.28515625" style="76" customWidth="1"/>
    <col min="7430" max="7430" width="1.140625" style="76" customWidth="1"/>
    <col min="7431" max="7431" width="2.28515625" style="76" customWidth="1"/>
    <col min="7432" max="7432" width="1.140625" style="76" customWidth="1"/>
    <col min="7433" max="7433" width="2.28515625" style="76" customWidth="1"/>
    <col min="7434" max="7434" width="3" style="76" customWidth="1"/>
    <col min="7435" max="7435" width="21.5703125" style="76" customWidth="1"/>
    <col min="7436" max="7436" width="1.7109375" style="76" customWidth="1"/>
    <col min="7437" max="7437" width="4.5703125" style="76" customWidth="1"/>
    <col min="7438" max="7438" width="5.42578125" style="76" customWidth="1"/>
    <col min="7439" max="7439" width="8.28515625" style="76" customWidth="1"/>
    <col min="7440" max="7440" width="2.28515625" style="76" customWidth="1"/>
    <col min="7441" max="7441" width="1.140625" style="76" customWidth="1"/>
    <col min="7442" max="7442" width="24" style="76" customWidth="1"/>
    <col min="7443" max="7443" width="3.5703125" style="76" customWidth="1"/>
    <col min="7444" max="7444" width="1" style="76" customWidth="1"/>
    <col min="7445" max="7445" width="11.42578125" style="76" customWidth="1"/>
    <col min="7446" max="7446" width="1.140625" style="76" customWidth="1"/>
    <col min="7447" max="7680" width="6.85546875" style="76" customWidth="1"/>
    <col min="7681" max="7684" width="1.140625" style="76" customWidth="1"/>
    <col min="7685" max="7685" width="2.28515625" style="76" customWidth="1"/>
    <col min="7686" max="7686" width="1.140625" style="76" customWidth="1"/>
    <col min="7687" max="7687" width="2.28515625" style="76" customWidth="1"/>
    <col min="7688" max="7688" width="1.140625" style="76" customWidth="1"/>
    <col min="7689" max="7689" width="2.28515625" style="76" customWidth="1"/>
    <col min="7690" max="7690" width="3" style="76" customWidth="1"/>
    <col min="7691" max="7691" width="21.5703125" style="76" customWidth="1"/>
    <col min="7692" max="7692" width="1.7109375" style="76" customWidth="1"/>
    <col min="7693" max="7693" width="4.5703125" style="76" customWidth="1"/>
    <col min="7694" max="7694" width="5.42578125" style="76" customWidth="1"/>
    <col min="7695" max="7695" width="8.28515625" style="76" customWidth="1"/>
    <col min="7696" max="7696" width="2.28515625" style="76" customWidth="1"/>
    <col min="7697" max="7697" width="1.140625" style="76" customWidth="1"/>
    <col min="7698" max="7698" width="24" style="76" customWidth="1"/>
    <col min="7699" max="7699" width="3.5703125" style="76" customWidth="1"/>
    <col min="7700" max="7700" width="1" style="76" customWidth="1"/>
    <col min="7701" max="7701" width="11.42578125" style="76" customWidth="1"/>
    <col min="7702" max="7702" width="1.140625" style="76" customWidth="1"/>
    <col min="7703" max="7936" width="6.85546875" style="76" customWidth="1"/>
    <col min="7937" max="7940" width="1.140625" style="76" customWidth="1"/>
    <col min="7941" max="7941" width="2.28515625" style="76" customWidth="1"/>
    <col min="7942" max="7942" width="1.140625" style="76" customWidth="1"/>
    <col min="7943" max="7943" width="2.28515625" style="76" customWidth="1"/>
    <col min="7944" max="7944" width="1.140625" style="76" customWidth="1"/>
    <col min="7945" max="7945" width="2.28515625" style="76" customWidth="1"/>
    <col min="7946" max="7946" width="3" style="76" customWidth="1"/>
    <col min="7947" max="7947" width="21.5703125" style="76" customWidth="1"/>
    <col min="7948" max="7948" width="1.7109375" style="76" customWidth="1"/>
    <col min="7949" max="7949" width="4.5703125" style="76" customWidth="1"/>
    <col min="7950" max="7950" width="5.42578125" style="76" customWidth="1"/>
    <col min="7951" max="7951" width="8.28515625" style="76" customWidth="1"/>
    <col min="7952" max="7952" width="2.28515625" style="76" customWidth="1"/>
    <col min="7953" max="7953" width="1.140625" style="76" customWidth="1"/>
    <col min="7954" max="7954" width="24" style="76" customWidth="1"/>
    <col min="7955" max="7955" width="3.5703125" style="76" customWidth="1"/>
    <col min="7956" max="7956" width="1" style="76" customWidth="1"/>
    <col min="7957" max="7957" width="11.42578125" style="76" customWidth="1"/>
    <col min="7958" max="7958" width="1.140625" style="76" customWidth="1"/>
    <col min="7959" max="8192" width="6.85546875" style="76" customWidth="1"/>
    <col min="8193" max="8196" width="1.140625" style="76" customWidth="1"/>
    <col min="8197" max="8197" width="2.28515625" style="76" customWidth="1"/>
    <col min="8198" max="8198" width="1.140625" style="76" customWidth="1"/>
    <col min="8199" max="8199" width="2.28515625" style="76" customWidth="1"/>
    <col min="8200" max="8200" width="1.140625" style="76" customWidth="1"/>
    <col min="8201" max="8201" width="2.28515625" style="76" customWidth="1"/>
    <col min="8202" max="8202" width="3" style="76" customWidth="1"/>
    <col min="8203" max="8203" width="21.5703125" style="76" customWidth="1"/>
    <col min="8204" max="8204" width="1.7109375" style="76" customWidth="1"/>
    <col min="8205" max="8205" width="4.5703125" style="76" customWidth="1"/>
    <col min="8206" max="8206" width="5.42578125" style="76" customWidth="1"/>
    <col min="8207" max="8207" width="8.28515625" style="76" customWidth="1"/>
    <col min="8208" max="8208" width="2.28515625" style="76" customWidth="1"/>
    <col min="8209" max="8209" width="1.140625" style="76" customWidth="1"/>
    <col min="8210" max="8210" width="24" style="76" customWidth="1"/>
    <col min="8211" max="8211" width="3.5703125" style="76" customWidth="1"/>
    <col min="8212" max="8212" width="1" style="76" customWidth="1"/>
    <col min="8213" max="8213" width="11.42578125" style="76" customWidth="1"/>
    <col min="8214" max="8214" width="1.140625" style="76" customWidth="1"/>
    <col min="8215" max="8448" width="6.85546875" style="76" customWidth="1"/>
    <col min="8449" max="8452" width="1.140625" style="76" customWidth="1"/>
    <col min="8453" max="8453" width="2.28515625" style="76" customWidth="1"/>
    <col min="8454" max="8454" width="1.140625" style="76" customWidth="1"/>
    <col min="8455" max="8455" width="2.28515625" style="76" customWidth="1"/>
    <col min="8456" max="8456" width="1.140625" style="76" customWidth="1"/>
    <col min="8457" max="8457" width="2.28515625" style="76" customWidth="1"/>
    <col min="8458" max="8458" width="3" style="76" customWidth="1"/>
    <col min="8459" max="8459" width="21.5703125" style="76" customWidth="1"/>
    <col min="8460" max="8460" width="1.7109375" style="76" customWidth="1"/>
    <col min="8461" max="8461" width="4.5703125" style="76" customWidth="1"/>
    <col min="8462" max="8462" width="5.42578125" style="76" customWidth="1"/>
    <col min="8463" max="8463" width="8.28515625" style="76" customWidth="1"/>
    <col min="8464" max="8464" width="2.28515625" style="76" customWidth="1"/>
    <col min="8465" max="8465" width="1.140625" style="76" customWidth="1"/>
    <col min="8466" max="8466" width="24" style="76" customWidth="1"/>
    <col min="8467" max="8467" width="3.5703125" style="76" customWidth="1"/>
    <col min="8468" max="8468" width="1" style="76" customWidth="1"/>
    <col min="8469" max="8469" width="11.42578125" style="76" customWidth="1"/>
    <col min="8470" max="8470" width="1.140625" style="76" customWidth="1"/>
    <col min="8471" max="8704" width="6.85546875" style="76" customWidth="1"/>
    <col min="8705" max="8708" width="1.140625" style="76" customWidth="1"/>
    <col min="8709" max="8709" width="2.28515625" style="76" customWidth="1"/>
    <col min="8710" max="8710" width="1.140625" style="76" customWidth="1"/>
    <col min="8711" max="8711" width="2.28515625" style="76" customWidth="1"/>
    <col min="8712" max="8712" width="1.140625" style="76" customWidth="1"/>
    <col min="8713" max="8713" width="2.28515625" style="76" customWidth="1"/>
    <col min="8714" max="8714" width="3" style="76" customWidth="1"/>
    <col min="8715" max="8715" width="21.5703125" style="76" customWidth="1"/>
    <col min="8716" max="8716" width="1.7109375" style="76" customWidth="1"/>
    <col min="8717" max="8717" width="4.5703125" style="76" customWidth="1"/>
    <col min="8718" max="8718" width="5.42578125" style="76" customWidth="1"/>
    <col min="8719" max="8719" width="8.28515625" style="76" customWidth="1"/>
    <col min="8720" max="8720" width="2.28515625" style="76" customWidth="1"/>
    <col min="8721" max="8721" width="1.140625" style="76" customWidth="1"/>
    <col min="8722" max="8722" width="24" style="76" customWidth="1"/>
    <col min="8723" max="8723" width="3.5703125" style="76" customWidth="1"/>
    <col min="8724" max="8724" width="1" style="76" customWidth="1"/>
    <col min="8725" max="8725" width="11.42578125" style="76" customWidth="1"/>
    <col min="8726" max="8726" width="1.140625" style="76" customWidth="1"/>
    <col min="8727" max="8960" width="6.85546875" style="76" customWidth="1"/>
    <col min="8961" max="8964" width="1.140625" style="76" customWidth="1"/>
    <col min="8965" max="8965" width="2.28515625" style="76" customWidth="1"/>
    <col min="8966" max="8966" width="1.140625" style="76" customWidth="1"/>
    <col min="8967" max="8967" width="2.28515625" style="76" customWidth="1"/>
    <col min="8968" max="8968" width="1.140625" style="76" customWidth="1"/>
    <col min="8969" max="8969" width="2.28515625" style="76" customWidth="1"/>
    <col min="8970" max="8970" width="3" style="76" customWidth="1"/>
    <col min="8971" max="8971" width="21.5703125" style="76" customWidth="1"/>
    <col min="8972" max="8972" width="1.7109375" style="76" customWidth="1"/>
    <col min="8973" max="8973" width="4.5703125" style="76" customWidth="1"/>
    <col min="8974" max="8974" width="5.42578125" style="76" customWidth="1"/>
    <col min="8975" max="8975" width="8.28515625" style="76" customWidth="1"/>
    <col min="8976" max="8976" width="2.28515625" style="76" customWidth="1"/>
    <col min="8977" max="8977" width="1.140625" style="76" customWidth="1"/>
    <col min="8978" max="8978" width="24" style="76" customWidth="1"/>
    <col min="8979" max="8979" width="3.5703125" style="76" customWidth="1"/>
    <col min="8980" max="8980" width="1" style="76" customWidth="1"/>
    <col min="8981" max="8981" width="11.42578125" style="76" customWidth="1"/>
    <col min="8982" max="8982" width="1.140625" style="76" customWidth="1"/>
    <col min="8983" max="9216" width="6.85546875" style="76" customWidth="1"/>
    <col min="9217" max="9220" width="1.140625" style="76" customWidth="1"/>
    <col min="9221" max="9221" width="2.28515625" style="76" customWidth="1"/>
    <col min="9222" max="9222" width="1.140625" style="76" customWidth="1"/>
    <col min="9223" max="9223" width="2.28515625" style="76" customWidth="1"/>
    <col min="9224" max="9224" width="1.140625" style="76" customWidth="1"/>
    <col min="9225" max="9225" width="2.28515625" style="76" customWidth="1"/>
    <col min="9226" max="9226" width="3" style="76" customWidth="1"/>
    <col min="9227" max="9227" width="21.5703125" style="76" customWidth="1"/>
    <col min="9228" max="9228" width="1.7109375" style="76" customWidth="1"/>
    <col min="9229" max="9229" width="4.5703125" style="76" customWidth="1"/>
    <col min="9230" max="9230" width="5.42578125" style="76" customWidth="1"/>
    <col min="9231" max="9231" width="8.28515625" style="76" customWidth="1"/>
    <col min="9232" max="9232" width="2.28515625" style="76" customWidth="1"/>
    <col min="9233" max="9233" width="1.140625" style="76" customWidth="1"/>
    <col min="9234" max="9234" width="24" style="76" customWidth="1"/>
    <col min="9235" max="9235" width="3.5703125" style="76" customWidth="1"/>
    <col min="9236" max="9236" width="1" style="76" customWidth="1"/>
    <col min="9237" max="9237" width="11.42578125" style="76" customWidth="1"/>
    <col min="9238" max="9238" width="1.140625" style="76" customWidth="1"/>
    <col min="9239" max="9472" width="6.85546875" style="76" customWidth="1"/>
    <col min="9473" max="9476" width="1.140625" style="76" customWidth="1"/>
    <col min="9477" max="9477" width="2.28515625" style="76" customWidth="1"/>
    <col min="9478" max="9478" width="1.140625" style="76" customWidth="1"/>
    <col min="9479" max="9479" width="2.28515625" style="76" customWidth="1"/>
    <col min="9480" max="9480" width="1.140625" style="76" customWidth="1"/>
    <col min="9481" max="9481" width="2.28515625" style="76" customWidth="1"/>
    <col min="9482" max="9482" width="3" style="76" customWidth="1"/>
    <col min="9483" max="9483" width="21.5703125" style="76" customWidth="1"/>
    <col min="9484" max="9484" width="1.7109375" style="76" customWidth="1"/>
    <col min="9485" max="9485" width="4.5703125" style="76" customWidth="1"/>
    <col min="9486" max="9486" width="5.42578125" style="76" customWidth="1"/>
    <col min="9487" max="9487" width="8.28515625" style="76" customWidth="1"/>
    <col min="9488" max="9488" width="2.28515625" style="76" customWidth="1"/>
    <col min="9489" max="9489" width="1.140625" style="76" customWidth="1"/>
    <col min="9490" max="9490" width="24" style="76" customWidth="1"/>
    <col min="9491" max="9491" width="3.5703125" style="76" customWidth="1"/>
    <col min="9492" max="9492" width="1" style="76" customWidth="1"/>
    <col min="9493" max="9493" width="11.42578125" style="76" customWidth="1"/>
    <col min="9494" max="9494" width="1.140625" style="76" customWidth="1"/>
    <col min="9495" max="9728" width="6.85546875" style="76" customWidth="1"/>
    <col min="9729" max="9732" width="1.140625" style="76" customWidth="1"/>
    <col min="9733" max="9733" width="2.28515625" style="76" customWidth="1"/>
    <col min="9734" max="9734" width="1.140625" style="76" customWidth="1"/>
    <col min="9735" max="9735" width="2.28515625" style="76" customWidth="1"/>
    <col min="9736" max="9736" width="1.140625" style="76" customWidth="1"/>
    <col min="9737" max="9737" width="2.28515625" style="76" customWidth="1"/>
    <col min="9738" max="9738" width="3" style="76" customWidth="1"/>
    <col min="9739" max="9739" width="21.5703125" style="76" customWidth="1"/>
    <col min="9740" max="9740" width="1.7109375" style="76" customWidth="1"/>
    <col min="9741" max="9741" width="4.5703125" style="76" customWidth="1"/>
    <col min="9742" max="9742" width="5.42578125" style="76" customWidth="1"/>
    <col min="9743" max="9743" width="8.28515625" style="76" customWidth="1"/>
    <col min="9744" max="9744" width="2.28515625" style="76" customWidth="1"/>
    <col min="9745" max="9745" width="1.140625" style="76" customWidth="1"/>
    <col min="9746" max="9746" width="24" style="76" customWidth="1"/>
    <col min="9747" max="9747" width="3.5703125" style="76" customWidth="1"/>
    <col min="9748" max="9748" width="1" style="76" customWidth="1"/>
    <col min="9749" max="9749" width="11.42578125" style="76" customWidth="1"/>
    <col min="9750" max="9750" width="1.140625" style="76" customWidth="1"/>
    <col min="9751" max="9984" width="6.85546875" style="76" customWidth="1"/>
    <col min="9985" max="9988" width="1.140625" style="76" customWidth="1"/>
    <col min="9989" max="9989" width="2.28515625" style="76" customWidth="1"/>
    <col min="9990" max="9990" width="1.140625" style="76" customWidth="1"/>
    <col min="9991" max="9991" width="2.28515625" style="76" customWidth="1"/>
    <col min="9992" max="9992" width="1.140625" style="76" customWidth="1"/>
    <col min="9993" max="9993" width="2.28515625" style="76" customWidth="1"/>
    <col min="9994" max="9994" width="3" style="76" customWidth="1"/>
    <col min="9995" max="9995" width="21.5703125" style="76" customWidth="1"/>
    <col min="9996" max="9996" width="1.7109375" style="76" customWidth="1"/>
    <col min="9997" max="9997" width="4.5703125" style="76" customWidth="1"/>
    <col min="9998" max="9998" width="5.42578125" style="76" customWidth="1"/>
    <col min="9999" max="9999" width="8.28515625" style="76" customWidth="1"/>
    <col min="10000" max="10000" width="2.28515625" style="76" customWidth="1"/>
    <col min="10001" max="10001" width="1.140625" style="76" customWidth="1"/>
    <col min="10002" max="10002" width="24" style="76" customWidth="1"/>
    <col min="10003" max="10003" width="3.5703125" style="76" customWidth="1"/>
    <col min="10004" max="10004" width="1" style="76" customWidth="1"/>
    <col min="10005" max="10005" width="11.42578125" style="76" customWidth="1"/>
    <col min="10006" max="10006" width="1.140625" style="76" customWidth="1"/>
    <col min="10007" max="10240" width="6.85546875" style="76" customWidth="1"/>
    <col min="10241" max="10244" width="1.140625" style="76" customWidth="1"/>
    <col min="10245" max="10245" width="2.28515625" style="76" customWidth="1"/>
    <col min="10246" max="10246" width="1.140625" style="76" customWidth="1"/>
    <col min="10247" max="10247" width="2.28515625" style="76" customWidth="1"/>
    <col min="10248" max="10248" width="1.140625" style="76" customWidth="1"/>
    <col min="10249" max="10249" width="2.28515625" style="76" customWidth="1"/>
    <col min="10250" max="10250" width="3" style="76" customWidth="1"/>
    <col min="10251" max="10251" width="21.5703125" style="76" customWidth="1"/>
    <col min="10252" max="10252" width="1.7109375" style="76" customWidth="1"/>
    <col min="10253" max="10253" width="4.5703125" style="76" customWidth="1"/>
    <col min="10254" max="10254" width="5.42578125" style="76" customWidth="1"/>
    <col min="10255" max="10255" width="8.28515625" style="76" customWidth="1"/>
    <col min="10256" max="10256" width="2.28515625" style="76" customWidth="1"/>
    <col min="10257" max="10257" width="1.140625" style="76" customWidth="1"/>
    <col min="10258" max="10258" width="24" style="76" customWidth="1"/>
    <col min="10259" max="10259" width="3.5703125" style="76" customWidth="1"/>
    <col min="10260" max="10260" width="1" style="76" customWidth="1"/>
    <col min="10261" max="10261" width="11.42578125" style="76" customWidth="1"/>
    <col min="10262" max="10262" width="1.140625" style="76" customWidth="1"/>
    <col min="10263" max="10496" width="6.85546875" style="76" customWidth="1"/>
    <col min="10497" max="10500" width="1.140625" style="76" customWidth="1"/>
    <col min="10501" max="10501" width="2.28515625" style="76" customWidth="1"/>
    <col min="10502" max="10502" width="1.140625" style="76" customWidth="1"/>
    <col min="10503" max="10503" width="2.28515625" style="76" customWidth="1"/>
    <col min="10504" max="10504" width="1.140625" style="76" customWidth="1"/>
    <col min="10505" max="10505" width="2.28515625" style="76" customWidth="1"/>
    <col min="10506" max="10506" width="3" style="76" customWidth="1"/>
    <col min="10507" max="10507" width="21.5703125" style="76" customWidth="1"/>
    <col min="10508" max="10508" width="1.7109375" style="76" customWidth="1"/>
    <col min="10509" max="10509" width="4.5703125" style="76" customWidth="1"/>
    <col min="10510" max="10510" width="5.42578125" style="76" customWidth="1"/>
    <col min="10511" max="10511" width="8.28515625" style="76" customWidth="1"/>
    <col min="10512" max="10512" width="2.28515625" style="76" customWidth="1"/>
    <col min="10513" max="10513" width="1.140625" style="76" customWidth="1"/>
    <col min="10514" max="10514" width="24" style="76" customWidth="1"/>
    <col min="10515" max="10515" width="3.5703125" style="76" customWidth="1"/>
    <col min="10516" max="10516" width="1" style="76" customWidth="1"/>
    <col min="10517" max="10517" width="11.42578125" style="76" customWidth="1"/>
    <col min="10518" max="10518" width="1.140625" style="76" customWidth="1"/>
    <col min="10519" max="10752" width="6.85546875" style="76" customWidth="1"/>
    <col min="10753" max="10756" width="1.140625" style="76" customWidth="1"/>
    <col min="10757" max="10757" width="2.28515625" style="76" customWidth="1"/>
    <col min="10758" max="10758" width="1.140625" style="76" customWidth="1"/>
    <col min="10759" max="10759" width="2.28515625" style="76" customWidth="1"/>
    <col min="10760" max="10760" width="1.140625" style="76" customWidth="1"/>
    <col min="10761" max="10761" width="2.28515625" style="76" customWidth="1"/>
    <col min="10762" max="10762" width="3" style="76" customWidth="1"/>
    <col min="10763" max="10763" width="21.5703125" style="76" customWidth="1"/>
    <col min="10764" max="10764" width="1.7109375" style="76" customWidth="1"/>
    <col min="10765" max="10765" width="4.5703125" style="76" customWidth="1"/>
    <col min="10766" max="10766" width="5.42578125" style="76" customWidth="1"/>
    <col min="10767" max="10767" width="8.28515625" style="76" customWidth="1"/>
    <col min="10768" max="10768" width="2.28515625" style="76" customWidth="1"/>
    <col min="10769" max="10769" width="1.140625" style="76" customWidth="1"/>
    <col min="10770" max="10770" width="24" style="76" customWidth="1"/>
    <col min="10771" max="10771" width="3.5703125" style="76" customWidth="1"/>
    <col min="10772" max="10772" width="1" style="76" customWidth="1"/>
    <col min="10773" max="10773" width="11.42578125" style="76" customWidth="1"/>
    <col min="10774" max="10774" width="1.140625" style="76" customWidth="1"/>
    <col min="10775" max="11008" width="6.85546875" style="76" customWidth="1"/>
    <col min="11009" max="11012" width="1.140625" style="76" customWidth="1"/>
    <col min="11013" max="11013" width="2.28515625" style="76" customWidth="1"/>
    <col min="11014" max="11014" width="1.140625" style="76" customWidth="1"/>
    <col min="11015" max="11015" width="2.28515625" style="76" customWidth="1"/>
    <col min="11016" max="11016" width="1.140625" style="76" customWidth="1"/>
    <col min="11017" max="11017" width="2.28515625" style="76" customWidth="1"/>
    <col min="11018" max="11018" width="3" style="76" customWidth="1"/>
    <col min="11019" max="11019" width="21.5703125" style="76" customWidth="1"/>
    <col min="11020" max="11020" width="1.7109375" style="76" customWidth="1"/>
    <col min="11021" max="11021" width="4.5703125" style="76" customWidth="1"/>
    <col min="11022" max="11022" width="5.42578125" style="76" customWidth="1"/>
    <col min="11023" max="11023" width="8.28515625" style="76" customWidth="1"/>
    <col min="11024" max="11024" width="2.28515625" style="76" customWidth="1"/>
    <col min="11025" max="11025" width="1.140625" style="76" customWidth="1"/>
    <col min="11026" max="11026" width="24" style="76" customWidth="1"/>
    <col min="11027" max="11027" width="3.5703125" style="76" customWidth="1"/>
    <col min="11028" max="11028" width="1" style="76" customWidth="1"/>
    <col min="11029" max="11029" width="11.42578125" style="76" customWidth="1"/>
    <col min="11030" max="11030" width="1.140625" style="76" customWidth="1"/>
    <col min="11031" max="11264" width="6.85546875" style="76" customWidth="1"/>
    <col min="11265" max="11268" width="1.140625" style="76" customWidth="1"/>
    <col min="11269" max="11269" width="2.28515625" style="76" customWidth="1"/>
    <col min="11270" max="11270" width="1.140625" style="76" customWidth="1"/>
    <col min="11271" max="11271" width="2.28515625" style="76" customWidth="1"/>
    <col min="11272" max="11272" width="1.140625" style="76" customWidth="1"/>
    <col min="11273" max="11273" width="2.28515625" style="76" customWidth="1"/>
    <col min="11274" max="11274" width="3" style="76" customWidth="1"/>
    <col min="11275" max="11275" width="21.5703125" style="76" customWidth="1"/>
    <col min="11276" max="11276" width="1.7109375" style="76" customWidth="1"/>
    <col min="11277" max="11277" width="4.5703125" style="76" customWidth="1"/>
    <col min="11278" max="11278" width="5.42578125" style="76" customWidth="1"/>
    <col min="11279" max="11279" width="8.28515625" style="76" customWidth="1"/>
    <col min="11280" max="11280" width="2.28515625" style="76" customWidth="1"/>
    <col min="11281" max="11281" width="1.140625" style="76" customWidth="1"/>
    <col min="11282" max="11282" width="24" style="76" customWidth="1"/>
    <col min="11283" max="11283" width="3.5703125" style="76" customWidth="1"/>
    <col min="11284" max="11284" width="1" style="76" customWidth="1"/>
    <col min="11285" max="11285" width="11.42578125" style="76" customWidth="1"/>
    <col min="11286" max="11286" width="1.140625" style="76" customWidth="1"/>
    <col min="11287" max="11520" width="6.85546875" style="76" customWidth="1"/>
    <col min="11521" max="11524" width="1.140625" style="76" customWidth="1"/>
    <col min="11525" max="11525" width="2.28515625" style="76" customWidth="1"/>
    <col min="11526" max="11526" width="1.140625" style="76" customWidth="1"/>
    <col min="11527" max="11527" width="2.28515625" style="76" customWidth="1"/>
    <col min="11528" max="11528" width="1.140625" style="76" customWidth="1"/>
    <col min="11529" max="11529" width="2.28515625" style="76" customWidth="1"/>
    <col min="11530" max="11530" width="3" style="76" customWidth="1"/>
    <col min="11531" max="11531" width="21.5703125" style="76" customWidth="1"/>
    <col min="11532" max="11532" width="1.7109375" style="76" customWidth="1"/>
    <col min="11533" max="11533" width="4.5703125" style="76" customWidth="1"/>
    <col min="11534" max="11534" width="5.42578125" style="76" customWidth="1"/>
    <col min="11535" max="11535" width="8.28515625" style="76" customWidth="1"/>
    <col min="11536" max="11536" width="2.28515625" style="76" customWidth="1"/>
    <col min="11537" max="11537" width="1.140625" style="76" customWidth="1"/>
    <col min="11538" max="11538" width="24" style="76" customWidth="1"/>
    <col min="11539" max="11539" width="3.5703125" style="76" customWidth="1"/>
    <col min="11540" max="11540" width="1" style="76" customWidth="1"/>
    <col min="11541" max="11541" width="11.42578125" style="76" customWidth="1"/>
    <col min="11542" max="11542" width="1.140625" style="76" customWidth="1"/>
    <col min="11543" max="11776" width="6.85546875" style="76" customWidth="1"/>
    <col min="11777" max="11780" width="1.140625" style="76" customWidth="1"/>
    <col min="11781" max="11781" width="2.28515625" style="76" customWidth="1"/>
    <col min="11782" max="11782" width="1.140625" style="76" customWidth="1"/>
    <col min="11783" max="11783" width="2.28515625" style="76" customWidth="1"/>
    <col min="11784" max="11784" width="1.140625" style="76" customWidth="1"/>
    <col min="11785" max="11785" width="2.28515625" style="76" customWidth="1"/>
    <col min="11786" max="11786" width="3" style="76" customWidth="1"/>
    <col min="11787" max="11787" width="21.5703125" style="76" customWidth="1"/>
    <col min="11788" max="11788" width="1.7109375" style="76" customWidth="1"/>
    <col min="11789" max="11789" width="4.5703125" style="76" customWidth="1"/>
    <col min="11790" max="11790" width="5.42578125" style="76" customWidth="1"/>
    <col min="11791" max="11791" width="8.28515625" style="76" customWidth="1"/>
    <col min="11792" max="11792" width="2.28515625" style="76" customWidth="1"/>
    <col min="11793" max="11793" width="1.140625" style="76" customWidth="1"/>
    <col min="11794" max="11794" width="24" style="76" customWidth="1"/>
    <col min="11795" max="11795" width="3.5703125" style="76" customWidth="1"/>
    <col min="11796" max="11796" width="1" style="76" customWidth="1"/>
    <col min="11797" max="11797" width="11.42578125" style="76" customWidth="1"/>
    <col min="11798" max="11798" width="1.140625" style="76" customWidth="1"/>
    <col min="11799" max="12032" width="6.85546875" style="76" customWidth="1"/>
    <col min="12033" max="12036" width="1.140625" style="76" customWidth="1"/>
    <col min="12037" max="12037" width="2.28515625" style="76" customWidth="1"/>
    <col min="12038" max="12038" width="1.140625" style="76" customWidth="1"/>
    <col min="12039" max="12039" width="2.28515625" style="76" customWidth="1"/>
    <col min="12040" max="12040" width="1.140625" style="76" customWidth="1"/>
    <col min="12041" max="12041" width="2.28515625" style="76" customWidth="1"/>
    <col min="12042" max="12042" width="3" style="76" customWidth="1"/>
    <col min="12043" max="12043" width="21.5703125" style="76" customWidth="1"/>
    <col min="12044" max="12044" width="1.7109375" style="76" customWidth="1"/>
    <col min="12045" max="12045" width="4.5703125" style="76" customWidth="1"/>
    <col min="12046" max="12046" width="5.42578125" style="76" customWidth="1"/>
    <col min="12047" max="12047" width="8.28515625" style="76" customWidth="1"/>
    <col min="12048" max="12048" width="2.28515625" style="76" customWidth="1"/>
    <col min="12049" max="12049" width="1.140625" style="76" customWidth="1"/>
    <col min="12050" max="12050" width="24" style="76" customWidth="1"/>
    <col min="12051" max="12051" width="3.5703125" style="76" customWidth="1"/>
    <col min="12052" max="12052" width="1" style="76" customWidth="1"/>
    <col min="12053" max="12053" width="11.42578125" style="76" customWidth="1"/>
    <col min="12054" max="12054" width="1.140625" style="76" customWidth="1"/>
    <col min="12055" max="12288" width="6.85546875" style="76" customWidth="1"/>
    <col min="12289" max="12292" width="1.140625" style="76" customWidth="1"/>
    <col min="12293" max="12293" width="2.28515625" style="76" customWidth="1"/>
    <col min="12294" max="12294" width="1.140625" style="76" customWidth="1"/>
    <col min="12295" max="12295" width="2.28515625" style="76" customWidth="1"/>
    <col min="12296" max="12296" width="1.140625" style="76" customWidth="1"/>
    <col min="12297" max="12297" width="2.28515625" style="76" customWidth="1"/>
    <col min="12298" max="12298" width="3" style="76" customWidth="1"/>
    <col min="12299" max="12299" width="21.5703125" style="76" customWidth="1"/>
    <col min="12300" max="12300" width="1.7109375" style="76" customWidth="1"/>
    <col min="12301" max="12301" width="4.5703125" style="76" customWidth="1"/>
    <col min="12302" max="12302" width="5.42578125" style="76" customWidth="1"/>
    <col min="12303" max="12303" width="8.28515625" style="76" customWidth="1"/>
    <col min="12304" max="12304" width="2.28515625" style="76" customWidth="1"/>
    <col min="12305" max="12305" width="1.140625" style="76" customWidth="1"/>
    <col min="12306" max="12306" width="24" style="76" customWidth="1"/>
    <col min="12307" max="12307" width="3.5703125" style="76" customWidth="1"/>
    <col min="12308" max="12308" width="1" style="76" customWidth="1"/>
    <col min="12309" max="12309" width="11.42578125" style="76" customWidth="1"/>
    <col min="12310" max="12310" width="1.140625" style="76" customWidth="1"/>
    <col min="12311" max="12544" width="6.85546875" style="76" customWidth="1"/>
    <col min="12545" max="12548" width="1.140625" style="76" customWidth="1"/>
    <col min="12549" max="12549" width="2.28515625" style="76" customWidth="1"/>
    <col min="12550" max="12550" width="1.140625" style="76" customWidth="1"/>
    <col min="12551" max="12551" width="2.28515625" style="76" customWidth="1"/>
    <col min="12552" max="12552" width="1.140625" style="76" customWidth="1"/>
    <col min="12553" max="12553" width="2.28515625" style="76" customWidth="1"/>
    <col min="12554" max="12554" width="3" style="76" customWidth="1"/>
    <col min="12555" max="12555" width="21.5703125" style="76" customWidth="1"/>
    <col min="12556" max="12556" width="1.7109375" style="76" customWidth="1"/>
    <col min="12557" max="12557" width="4.5703125" style="76" customWidth="1"/>
    <col min="12558" max="12558" width="5.42578125" style="76" customWidth="1"/>
    <col min="12559" max="12559" width="8.28515625" style="76" customWidth="1"/>
    <col min="12560" max="12560" width="2.28515625" style="76" customWidth="1"/>
    <col min="12561" max="12561" width="1.140625" style="76" customWidth="1"/>
    <col min="12562" max="12562" width="24" style="76" customWidth="1"/>
    <col min="12563" max="12563" width="3.5703125" style="76" customWidth="1"/>
    <col min="12564" max="12564" width="1" style="76" customWidth="1"/>
    <col min="12565" max="12565" width="11.42578125" style="76" customWidth="1"/>
    <col min="12566" max="12566" width="1.140625" style="76" customWidth="1"/>
    <col min="12567" max="12800" width="6.85546875" style="76" customWidth="1"/>
    <col min="12801" max="12804" width="1.140625" style="76" customWidth="1"/>
    <col min="12805" max="12805" width="2.28515625" style="76" customWidth="1"/>
    <col min="12806" max="12806" width="1.140625" style="76" customWidth="1"/>
    <col min="12807" max="12807" width="2.28515625" style="76" customWidth="1"/>
    <col min="12808" max="12808" width="1.140625" style="76" customWidth="1"/>
    <col min="12809" max="12809" width="2.28515625" style="76" customWidth="1"/>
    <col min="12810" max="12810" width="3" style="76" customWidth="1"/>
    <col min="12811" max="12811" width="21.5703125" style="76" customWidth="1"/>
    <col min="12812" max="12812" width="1.7109375" style="76" customWidth="1"/>
    <col min="12813" max="12813" width="4.5703125" style="76" customWidth="1"/>
    <col min="12814" max="12814" width="5.42578125" style="76" customWidth="1"/>
    <col min="12815" max="12815" width="8.28515625" style="76" customWidth="1"/>
    <col min="12816" max="12816" width="2.28515625" style="76" customWidth="1"/>
    <col min="12817" max="12817" width="1.140625" style="76" customWidth="1"/>
    <col min="12818" max="12818" width="24" style="76" customWidth="1"/>
    <col min="12819" max="12819" width="3.5703125" style="76" customWidth="1"/>
    <col min="12820" max="12820" width="1" style="76" customWidth="1"/>
    <col min="12821" max="12821" width="11.42578125" style="76" customWidth="1"/>
    <col min="12822" max="12822" width="1.140625" style="76" customWidth="1"/>
    <col min="12823" max="13056" width="6.85546875" style="76" customWidth="1"/>
    <col min="13057" max="13060" width="1.140625" style="76" customWidth="1"/>
    <col min="13061" max="13061" width="2.28515625" style="76" customWidth="1"/>
    <col min="13062" max="13062" width="1.140625" style="76" customWidth="1"/>
    <col min="13063" max="13063" width="2.28515625" style="76" customWidth="1"/>
    <col min="13064" max="13064" width="1.140625" style="76" customWidth="1"/>
    <col min="13065" max="13065" width="2.28515625" style="76" customWidth="1"/>
    <col min="13066" max="13066" width="3" style="76" customWidth="1"/>
    <col min="13067" max="13067" width="21.5703125" style="76" customWidth="1"/>
    <col min="13068" max="13068" width="1.7109375" style="76" customWidth="1"/>
    <col min="13069" max="13069" width="4.5703125" style="76" customWidth="1"/>
    <col min="13070" max="13070" width="5.42578125" style="76" customWidth="1"/>
    <col min="13071" max="13071" width="8.28515625" style="76" customWidth="1"/>
    <col min="13072" max="13072" width="2.28515625" style="76" customWidth="1"/>
    <col min="13073" max="13073" width="1.140625" style="76" customWidth="1"/>
    <col min="13074" max="13074" width="24" style="76" customWidth="1"/>
    <col min="13075" max="13075" width="3.5703125" style="76" customWidth="1"/>
    <col min="13076" max="13076" width="1" style="76" customWidth="1"/>
    <col min="13077" max="13077" width="11.42578125" style="76" customWidth="1"/>
    <col min="13078" max="13078" width="1.140625" style="76" customWidth="1"/>
    <col min="13079" max="13312" width="6.85546875" style="76" customWidth="1"/>
    <col min="13313" max="13316" width="1.140625" style="76" customWidth="1"/>
    <col min="13317" max="13317" width="2.28515625" style="76" customWidth="1"/>
    <col min="13318" max="13318" width="1.140625" style="76" customWidth="1"/>
    <col min="13319" max="13319" width="2.28515625" style="76" customWidth="1"/>
    <col min="13320" max="13320" width="1.140625" style="76" customWidth="1"/>
    <col min="13321" max="13321" width="2.28515625" style="76" customWidth="1"/>
    <col min="13322" max="13322" width="3" style="76" customWidth="1"/>
    <col min="13323" max="13323" width="21.5703125" style="76" customWidth="1"/>
    <col min="13324" max="13324" width="1.7109375" style="76" customWidth="1"/>
    <col min="13325" max="13325" width="4.5703125" style="76" customWidth="1"/>
    <col min="13326" max="13326" width="5.42578125" style="76" customWidth="1"/>
    <col min="13327" max="13327" width="8.28515625" style="76" customWidth="1"/>
    <col min="13328" max="13328" width="2.28515625" style="76" customWidth="1"/>
    <col min="13329" max="13329" width="1.140625" style="76" customWidth="1"/>
    <col min="13330" max="13330" width="24" style="76" customWidth="1"/>
    <col min="13331" max="13331" width="3.5703125" style="76" customWidth="1"/>
    <col min="13332" max="13332" width="1" style="76" customWidth="1"/>
    <col min="13333" max="13333" width="11.42578125" style="76" customWidth="1"/>
    <col min="13334" max="13334" width="1.140625" style="76" customWidth="1"/>
    <col min="13335" max="13568" width="6.85546875" style="76" customWidth="1"/>
    <col min="13569" max="13572" width="1.140625" style="76" customWidth="1"/>
    <col min="13573" max="13573" width="2.28515625" style="76" customWidth="1"/>
    <col min="13574" max="13574" width="1.140625" style="76" customWidth="1"/>
    <col min="13575" max="13575" width="2.28515625" style="76" customWidth="1"/>
    <col min="13576" max="13576" width="1.140625" style="76" customWidth="1"/>
    <col min="13577" max="13577" width="2.28515625" style="76" customWidth="1"/>
    <col min="13578" max="13578" width="3" style="76" customWidth="1"/>
    <col min="13579" max="13579" width="21.5703125" style="76" customWidth="1"/>
    <col min="13580" max="13580" width="1.7109375" style="76" customWidth="1"/>
    <col min="13581" max="13581" width="4.5703125" style="76" customWidth="1"/>
    <col min="13582" max="13582" width="5.42578125" style="76" customWidth="1"/>
    <col min="13583" max="13583" width="8.28515625" style="76" customWidth="1"/>
    <col min="13584" max="13584" width="2.28515625" style="76" customWidth="1"/>
    <col min="13585" max="13585" width="1.140625" style="76" customWidth="1"/>
    <col min="13586" max="13586" width="24" style="76" customWidth="1"/>
    <col min="13587" max="13587" width="3.5703125" style="76" customWidth="1"/>
    <col min="13588" max="13588" width="1" style="76" customWidth="1"/>
    <col min="13589" max="13589" width="11.42578125" style="76" customWidth="1"/>
    <col min="13590" max="13590" width="1.140625" style="76" customWidth="1"/>
    <col min="13591" max="13824" width="6.85546875" style="76" customWidth="1"/>
    <col min="13825" max="13828" width="1.140625" style="76" customWidth="1"/>
    <col min="13829" max="13829" width="2.28515625" style="76" customWidth="1"/>
    <col min="13830" max="13830" width="1.140625" style="76" customWidth="1"/>
    <col min="13831" max="13831" width="2.28515625" style="76" customWidth="1"/>
    <col min="13832" max="13832" width="1.140625" style="76" customWidth="1"/>
    <col min="13833" max="13833" width="2.28515625" style="76" customWidth="1"/>
    <col min="13834" max="13834" width="3" style="76" customWidth="1"/>
    <col min="13835" max="13835" width="21.5703125" style="76" customWidth="1"/>
    <col min="13836" max="13836" width="1.7109375" style="76" customWidth="1"/>
    <col min="13837" max="13837" width="4.5703125" style="76" customWidth="1"/>
    <col min="13838" max="13838" width="5.42578125" style="76" customWidth="1"/>
    <col min="13839" max="13839" width="8.28515625" style="76" customWidth="1"/>
    <col min="13840" max="13840" width="2.28515625" style="76" customWidth="1"/>
    <col min="13841" max="13841" width="1.140625" style="76" customWidth="1"/>
    <col min="13842" max="13842" width="24" style="76" customWidth="1"/>
    <col min="13843" max="13843" width="3.5703125" style="76" customWidth="1"/>
    <col min="13844" max="13844" width="1" style="76" customWidth="1"/>
    <col min="13845" max="13845" width="11.42578125" style="76" customWidth="1"/>
    <col min="13846" max="13846" width="1.140625" style="76" customWidth="1"/>
    <col min="13847" max="14080" width="6.85546875" style="76" customWidth="1"/>
    <col min="14081" max="14084" width="1.140625" style="76" customWidth="1"/>
    <col min="14085" max="14085" width="2.28515625" style="76" customWidth="1"/>
    <col min="14086" max="14086" width="1.140625" style="76" customWidth="1"/>
    <col min="14087" max="14087" width="2.28515625" style="76" customWidth="1"/>
    <col min="14088" max="14088" width="1.140625" style="76" customWidth="1"/>
    <col min="14089" max="14089" width="2.28515625" style="76" customWidth="1"/>
    <col min="14090" max="14090" width="3" style="76" customWidth="1"/>
    <col min="14091" max="14091" width="21.5703125" style="76" customWidth="1"/>
    <col min="14092" max="14092" width="1.7109375" style="76" customWidth="1"/>
    <col min="14093" max="14093" width="4.5703125" style="76" customWidth="1"/>
    <col min="14094" max="14094" width="5.42578125" style="76" customWidth="1"/>
    <col min="14095" max="14095" width="8.28515625" style="76" customWidth="1"/>
    <col min="14096" max="14096" width="2.28515625" style="76" customWidth="1"/>
    <col min="14097" max="14097" width="1.140625" style="76" customWidth="1"/>
    <col min="14098" max="14098" width="24" style="76" customWidth="1"/>
    <col min="14099" max="14099" width="3.5703125" style="76" customWidth="1"/>
    <col min="14100" max="14100" width="1" style="76" customWidth="1"/>
    <col min="14101" max="14101" width="11.42578125" style="76" customWidth="1"/>
    <col min="14102" max="14102" width="1.140625" style="76" customWidth="1"/>
    <col min="14103" max="14336" width="6.85546875" style="76" customWidth="1"/>
    <col min="14337" max="14340" width="1.140625" style="76" customWidth="1"/>
    <col min="14341" max="14341" width="2.28515625" style="76" customWidth="1"/>
    <col min="14342" max="14342" width="1.140625" style="76" customWidth="1"/>
    <col min="14343" max="14343" width="2.28515625" style="76" customWidth="1"/>
    <col min="14344" max="14344" width="1.140625" style="76" customWidth="1"/>
    <col min="14345" max="14345" width="2.28515625" style="76" customWidth="1"/>
    <col min="14346" max="14346" width="3" style="76" customWidth="1"/>
    <col min="14347" max="14347" width="21.5703125" style="76" customWidth="1"/>
    <col min="14348" max="14348" width="1.7109375" style="76" customWidth="1"/>
    <col min="14349" max="14349" width="4.5703125" style="76" customWidth="1"/>
    <col min="14350" max="14350" width="5.42578125" style="76" customWidth="1"/>
    <col min="14351" max="14351" width="8.28515625" style="76" customWidth="1"/>
    <col min="14352" max="14352" width="2.28515625" style="76" customWidth="1"/>
    <col min="14353" max="14353" width="1.140625" style="76" customWidth="1"/>
    <col min="14354" max="14354" width="24" style="76" customWidth="1"/>
    <col min="14355" max="14355" width="3.5703125" style="76" customWidth="1"/>
    <col min="14356" max="14356" width="1" style="76" customWidth="1"/>
    <col min="14357" max="14357" width="11.42578125" style="76" customWidth="1"/>
    <col min="14358" max="14358" width="1.140625" style="76" customWidth="1"/>
    <col min="14359" max="14592" width="6.85546875" style="76" customWidth="1"/>
    <col min="14593" max="14596" width="1.140625" style="76" customWidth="1"/>
    <col min="14597" max="14597" width="2.28515625" style="76" customWidth="1"/>
    <col min="14598" max="14598" width="1.140625" style="76" customWidth="1"/>
    <col min="14599" max="14599" width="2.28515625" style="76" customWidth="1"/>
    <col min="14600" max="14600" width="1.140625" style="76" customWidth="1"/>
    <col min="14601" max="14601" width="2.28515625" style="76" customWidth="1"/>
    <col min="14602" max="14602" width="3" style="76" customWidth="1"/>
    <col min="14603" max="14603" width="21.5703125" style="76" customWidth="1"/>
    <col min="14604" max="14604" width="1.7109375" style="76" customWidth="1"/>
    <col min="14605" max="14605" width="4.5703125" style="76" customWidth="1"/>
    <col min="14606" max="14606" width="5.42578125" style="76" customWidth="1"/>
    <col min="14607" max="14607" width="8.28515625" style="76" customWidth="1"/>
    <col min="14608" max="14608" width="2.28515625" style="76" customWidth="1"/>
    <col min="14609" max="14609" width="1.140625" style="76" customWidth="1"/>
    <col min="14610" max="14610" width="24" style="76" customWidth="1"/>
    <col min="14611" max="14611" width="3.5703125" style="76" customWidth="1"/>
    <col min="14612" max="14612" width="1" style="76" customWidth="1"/>
    <col min="14613" max="14613" width="11.42578125" style="76" customWidth="1"/>
    <col min="14614" max="14614" width="1.140625" style="76" customWidth="1"/>
    <col min="14615" max="14848" width="6.85546875" style="76" customWidth="1"/>
    <col min="14849" max="14852" width="1.140625" style="76" customWidth="1"/>
    <col min="14853" max="14853" width="2.28515625" style="76" customWidth="1"/>
    <col min="14854" max="14854" width="1.140625" style="76" customWidth="1"/>
    <col min="14855" max="14855" width="2.28515625" style="76" customWidth="1"/>
    <col min="14856" max="14856" width="1.140625" style="76" customWidth="1"/>
    <col min="14857" max="14857" width="2.28515625" style="76" customWidth="1"/>
    <col min="14858" max="14858" width="3" style="76" customWidth="1"/>
    <col min="14859" max="14859" width="21.5703125" style="76" customWidth="1"/>
    <col min="14860" max="14860" width="1.7109375" style="76" customWidth="1"/>
    <col min="14861" max="14861" width="4.5703125" style="76" customWidth="1"/>
    <col min="14862" max="14862" width="5.42578125" style="76" customWidth="1"/>
    <col min="14863" max="14863" width="8.28515625" style="76" customWidth="1"/>
    <col min="14864" max="14864" width="2.28515625" style="76" customWidth="1"/>
    <col min="14865" max="14865" width="1.140625" style="76" customWidth="1"/>
    <col min="14866" max="14866" width="24" style="76" customWidth="1"/>
    <col min="14867" max="14867" width="3.5703125" style="76" customWidth="1"/>
    <col min="14868" max="14868" width="1" style="76" customWidth="1"/>
    <col min="14869" max="14869" width="11.42578125" style="76" customWidth="1"/>
    <col min="14870" max="14870" width="1.140625" style="76" customWidth="1"/>
    <col min="14871" max="15104" width="6.85546875" style="76" customWidth="1"/>
    <col min="15105" max="15108" width="1.140625" style="76" customWidth="1"/>
    <col min="15109" max="15109" width="2.28515625" style="76" customWidth="1"/>
    <col min="15110" max="15110" width="1.140625" style="76" customWidth="1"/>
    <col min="15111" max="15111" width="2.28515625" style="76" customWidth="1"/>
    <col min="15112" max="15112" width="1.140625" style="76" customWidth="1"/>
    <col min="15113" max="15113" width="2.28515625" style="76" customWidth="1"/>
    <col min="15114" max="15114" width="3" style="76" customWidth="1"/>
    <col min="15115" max="15115" width="21.5703125" style="76" customWidth="1"/>
    <col min="15116" max="15116" width="1.7109375" style="76" customWidth="1"/>
    <col min="15117" max="15117" width="4.5703125" style="76" customWidth="1"/>
    <col min="15118" max="15118" width="5.42578125" style="76" customWidth="1"/>
    <col min="15119" max="15119" width="8.28515625" style="76" customWidth="1"/>
    <col min="15120" max="15120" width="2.28515625" style="76" customWidth="1"/>
    <col min="15121" max="15121" width="1.140625" style="76" customWidth="1"/>
    <col min="15122" max="15122" width="24" style="76" customWidth="1"/>
    <col min="15123" max="15123" width="3.5703125" style="76" customWidth="1"/>
    <col min="15124" max="15124" width="1" style="76" customWidth="1"/>
    <col min="15125" max="15125" width="11.42578125" style="76" customWidth="1"/>
    <col min="15126" max="15126" width="1.140625" style="76" customWidth="1"/>
    <col min="15127" max="15360" width="6.85546875" style="76" customWidth="1"/>
    <col min="15361" max="15364" width="1.140625" style="76" customWidth="1"/>
    <col min="15365" max="15365" width="2.28515625" style="76" customWidth="1"/>
    <col min="15366" max="15366" width="1.140625" style="76" customWidth="1"/>
    <col min="15367" max="15367" width="2.28515625" style="76" customWidth="1"/>
    <col min="15368" max="15368" width="1.140625" style="76" customWidth="1"/>
    <col min="15369" max="15369" width="2.28515625" style="76" customWidth="1"/>
    <col min="15370" max="15370" width="3" style="76" customWidth="1"/>
    <col min="15371" max="15371" width="21.5703125" style="76" customWidth="1"/>
    <col min="15372" max="15372" width="1.7109375" style="76" customWidth="1"/>
    <col min="15373" max="15373" width="4.5703125" style="76" customWidth="1"/>
    <col min="15374" max="15374" width="5.42578125" style="76" customWidth="1"/>
    <col min="15375" max="15375" width="8.28515625" style="76" customWidth="1"/>
    <col min="15376" max="15376" width="2.28515625" style="76" customWidth="1"/>
    <col min="15377" max="15377" width="1.140625" style="76" customWidth="1"/>
    <col min="15378" max="15378" width="24" style="76" customWidth="1"/>
    <col min="15379" max="15379" width="3.5703125" style="76" customWidth="1"/>
    <col min="15380" max="15380" width="1" style="76" customWidth="1"/>
    <col min="15381" max="15381" width="11.42578125" style="76" customWidth="1"/>
    <col min="15382" max="15382" width="1.140625" style="76" customWidth="1"/>
    <col min="15383" max="15616" width="6.85546875" style="76" customWidth="1"/>
    <col min="15617" max="15620" width="1.140625" style="76" customWidth="1"/>
    <col min="15621" max="15621" width="2.28515625" style="76" customWidth="1"/>
    <col min="15622" max="15622" width="1.140625" style="76" customWidth="1"/>
    <col min="15623" max="15623" width="2.28515625" style="76" customWidth="1"/>
    <col min="15624" max="15624" width="1.140625" style="76" customWidth="1"/>
    <col min="15625" max="15625" width="2.28515625" style="76" customWidth="1"/>
    <col min="15626" max="15626" width="3" style="76" customWidth="1"/>
    <col min="15627" max="15627" width="21.5703125" style="76" customWidth="1"/>
    <col min="15628" max="15628" width="1.7109375" style="76" customWidth="1"/>
    <col min="15629" max="15629" width="4.5703125" style="76" customWidth="1"/>
    <col min="15630" max="15630" width="5.42578125" style="76" customWidth="1"/>
    <col min="15631" max="15631" width="8.28515625" style="76" customWidth="1"/>
    <col min="15632" max="15632" width="2.28515625" style="76" customWidth="1"/>
    <col min="15633" max="15633" width="1.140625" style="76" customWidth="1"/>
    <col min="15634" max="15634" width="24" style="76" customWidth="1"/>
    <col min="15635" max="15635" width="3.5703125" style="76" customWidth="1"/>
    <col min="15636" max="15636" width="1" style="76" customWidth="1"/>
    <col min="15637" max="15637" width="11.42578125" style="76" customWidth="1"/>
    <col min="15638" max="15638" width="1.140625" style="76" customWidth="1"/>
    <col min="15639" max="15872" width="6.85546875" style="76" customWidth="1"/>
    <col min="15873" max="15876" width="1.140625" style="76" customWidth="1"/>
    <col min="15877" max="15877" width="2.28515625" style="76" customWidth="1"/>
    <col min="15878" max="15878" width="1.140625" style="76" customWidth="1"/>
    <col min="15879" max="15879" width="2.28515625" style="76" customWidth="1"/>
    <col min="15880" max="15880" width="1.140625" style="76" customWidth="1"/>
    <col min="15881" max="15881" width="2.28515625" style="76" customWidth="1"/>
    <col min="15882" max="15882" width="3" style="76" customWidth="1"/>
    <col min="15883" max="15883" width="21.5703125" style="76" customWidth="1"/>
    <col min="15884" max="15884" width="1.7109375" style="76" customWidth="1"/>
    <col min="15885" max="15885" width="4.5703125" style="76" customWidth="1"/>
    <col min="15886" max="15886" width="5.42578125" style="76" customWidth="1"/>
    <col min="15887" max="15887" width="8.28515625" style="76" customWidth="1"/>
    <col min="15888" max="15888" width="2.28515625" style="76" customWidth="1"/>
    <col min="15889" max="15889" width="1.140625" style="76" customWidth="1"/>
    <col min="15890" max="15890" width="24" style="76" customWidth="1"/>
    <col min="15891" max="15891" width="3.5703125" style="76" customWidth="1"/>
    <col min="15892" max="15892" width="1" style="76" customWidth="1"/>
    <col min="15893" max="15893" width="11.42578125" style="76" customWidth="1"/>
    <col min="15894" max="15894" width="1.140625" style="76" customWidth="1"/>
    <col min="15895" max="16128" width="6.85546875" style="76" customWidth="1"/>
    <col min="16129" max="16132" width="1.140625" style="76" customWidth="1"/>
    <col min="16133" max="16133" width="2.28515625" style="76" customWidth="1"/>
    <col min="16134" max="16134" width="1.140625" style="76" customWidth="1"/>
    <col min="16135" max="16135" width="2.28515625" style="76" customWidth="1"/>
    <col min="16136" max="16136" width="1.140625" style="76" customWidth="1"/>
    <col min="16137" max="16137" width="2.28515625" style="76" customWidth="1"/>
    <col min="16138" max="16138" width="3" style="76" customWidth="1"/>
    <col min="16139" max="16139" width="21.5703125" style="76" customWidth="1"/>
    <col min="16140" max="16140" width="1.7109375" style="76" customWidth="1"/>
    <col min="16141" max="16141" width="4.5703125" style="76" customWidth="1"/>
    <col min="16142" max="16142" width="5.42578125" style="76" customWidth="1"/>
    <col min="16143" max="16143" width="8.28515625" style="76" customWidth="1"/>
    <col min="16144" max="16144" width="2.28515625" style="76" customWidth="1"/>
    <col min="16145" max="16145" width="1.140625" style="76" customWidth="1"/>
    <col min="16146" max="16146" width="24" style="76" customWidth="1"/>
    <col min="16147" max="16147" width="3.5703125" style="76" customWidth="1"/>
    <col min="16148" max="16148" width="1" style="76" customWidth="1"/>
    <col min="16149" max="16149" width="11.42578125" style="76" customWidth="1"/>
    <col min="16150" max="16150" width="1.140625" style="76" customWidth="1"/>
    <col min="16151" max="16384" width="6.85546875" style="76" customWidth="1"/>
  </cols>
  <sheetData>
    <row r="1" spans="1:21" ht="27" customHeight="1">
      <c r="B1" s="77" t="s">
        <v>1827</v>
      </c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</row>
    <row r="2" spans="1:21" ht="20.25" customHeight="1">
      <c r="J2" s="78" t="s">
        <v>1828</v>
      </c>
      <c r="K2" s="78"/>
      <c r="L2" s="78"/>
      <c r="M2" s="78"/>
      <c r="N2" s="78"/>
      <c r="O2" s="78"/>
      <c r="P2" s="78"/>
      <c r="Q2" s="78"/>
      <c r="R2" s="78"/>
      <c r="S2" s="78"/>
    </row>
    <row r="3" spans="1:21" ht="7.5" customHeight="1"/>
    <row r="4" spans="1:21">
      <c r="A4" s="95" t="s">
        <v>1829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1:21" ht="6" customHeight="1"/>
    <row r="6" spans="1:21">
      <c r="B6" s="90" t="s">
        <v>1830</v>
      </c>
      <c r="C6" s="90"/>
      <c r="D6" s="90"/>
      <c r="E6" s="90"/>
      <c r="F6" s="90"/>
      <c r="G6" s="90"/>
      <c r="H6" s="90"/>
      <c r="I6" s="96" t="s">
        <v>1831</v>
      </c>
      <c r="J6" s="96"/>
      <c r="K6" s="96"/>
      <c r="L6" s="96" t="s">
        <v>1832</v>
      </c>
      <c r="M6" s="96"/>
      <c r="N6" s="96"/>
      <c r="O6" s="96"/>
      <c r="P6" s="96"/>
      <c r="R6" s="96" t="s">
        <v>1833</v>
      </c>
      <c r="S6" s="96"/>
      <c r="T6" s="96"/>
      <c r="U6" s="97">
        <v>50</v>
      </c>
    </row>
    <row r="7" spans="1:21">
      <c r="B7" s="90" t="s">
        <v>1834</v>
      </c>
      <c r="C7" s="90"/>
      <c r="D7" s="90"/>
      <c r="E7" s="90"/>
      <c r="F7" s="90"/>
      <c r="G7" s="90"/>
      <c r="H7" s="90"/>
      <c r="I7" s="96" t="s">
        <v>1835</v>
      </c>
      <c r="J7" s="96"/>
      <c r="K7" s="96"/>
      <c r="L7" s="96" t="s">
        <v>1836</v>
      </c>
      <c r="M7" s="96"/>
      <c r="N7" s="96"/>
      <c r="O7" s="96"/>
      <c r="P7" s="96"/>
      <c r="R7" s="96" t="s">
        <v>1837</v>
      </c>
      <c r="S7" s="96"/>
      <c r="T7" s="96"/>
      <c r="U7" s="97">
        <v>137.47999999999999</v>
      </c>
    </row>
    <row r="8" spans="1:21" ht="6" customHeight="1"/>
    <row r="9" spans="1:21">
      <c r="D9" s="91" t="s">
        <v>2</v>
      </c>
      <c r="F9" s="91" t="s">
        <v>2</v>
      </c>
      <c r="H9" s="91" t="s">
        <v>2</v>
      </c>
      <c r="O9" s="98" t="s">
        <v>1829</v>
      </c>
      <c r="P9" s="98"/>
      <c r="Q9" s="98"/>
      <c r="R9" s="98"/>
      <c r="S9" s="98"/>
      <c r="U9" s="99">
        <v>187.48</v>
      </c>
    </row>
    <row r="10" spans="1:21">
      <c r="A10" s="95" t="s">
        <v>1838</v>
      </c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</row>
    <row r="11" spans="1:21" ht="6" customHeight="1"/>
    <row r="12" spans="1:21">
      <c r="B12" s="90" t="s">
        <v>1839</v>
      </c>
      <c r="C12" s="90"/>
      <c r="D12" s="90"/>
      <c r="E12" s="90"/>
      <c r="F12" s="90"/>
      <c r="G12" s="90"/>
      <c r="H12" s="90"/>
      <c r="I12" s="96" t="s">
        <v>1840</v>
      </c>
      <c r="J12" s="96"/>
      <c r="K12" s="96"/>
      <c r="L12" s="96" t="s">
        <v>1841</v>
      </c>
      <c r="M12" s="96"/>
      <c r="N12" s="96"/>
      <c r="O12" s="96"/>
      <c r="P12" s="96"/>
      <c r="R12" s="85" t="s">
        <v>1842</v>
      </c>
      <c r="S12" s="85"/>
      <c r="T12" s="85"/>
      <c r="U12" s="97">
        <v>179.88</v>
      </c>
    </row>
    <row r="13" spans="1:21">
      <c r="R13" s="85"/>
      <c r="S13" s="85"/>
      <c r="T13" s="85"/>
    </row>
    <row r="14" spans="1:21">
      <c r="B14" s="90" t="s">
        <v>1843</v>
      </c>
      <c r="C14" s="90"/>
      <c r="D14" s="90"/>
      <c r="E14" s="90"/>
      <c r="F14" s="90"/>
      <c r="G14" s="90"/>
      <c r="H14" s="90"/>
      <c r="I14" s="96" t="s">
        <v>1844</v>
      </c>
      <c r="J14" s="96"/>
      <c r="K14" s="96"/>
      <c r="L14" s="96" t="s">
        <v>1836</v>
      </c>
      <c r="M14" s="96"/>
      <c r="N14" s="96"/>
      <c r="O14" s="96"/>
      <c r="P14" s="96"/>
      <c r="R14" s="96" t="s">
        <v>1845</v>
      </c>
      <c r="S14" s="96"/>
      <c r="T14" s="96"/>
      <c r="U14" s="97">
        <v>41.45</v>
      </c>
    </row>
    <row r="15" spans="1:21">
      <c r="B15" s="90" t="s">
        <v>1846</v>
      </c>
      <c r="C15" s="90"/>
      <c r="D15" s="90"/>
      <c r="E15" s="90"/>
      <c r="F15" s="90"/>
      <c r="G15" s="90"/>
      <c r="H15" s="90"/>
      <c r="I15" s="96" t="s">
        <v>1847</v>
      </c>
      <c r="J15" s="96"/>
      <c r="K15" s="96"/>
      <c r="L15" s="96" t="s">
        <v>1848</v>
      </c>
      <c r="M15" s="96"/>
      <c r="N15" s="96"/>
      <c r="O15" s="96"/>
      <c r="P15" s="96"/>
      <c r="R15" s="96" t="s">
        <v>1849</v>
      </c>
      <c r="S15" s="96"/>
      <c r="T15" s="96"/>
      <c r="U15" s="97">
        <v>-65.98</v>
      </c>
    </row>
    <row r="16" spans="1:21">
      <c r="B16" s="90" t="s">
        <v>1830</v>
      </c>
      <c r="C16" s="90"/>
      <c r="D16" s="90"/>
      <c r="E16" s="90"/>
      <c r="F16" s="90"/>
      <c r="G16" s="90"/>
      <c r="H16" s="90"/>
      <c r="I16" s="96" t="s">
        <v>1850</v>
      </c>
      <c r="J16" s="96"/>
      <c r="K16" s="96"/>
      <c r="L16" s="96" t="s">
        <v>1836</v>
      </c>
      <c r="M16" s="96"/>
      <c r="N16" s="96"/>
      <c r="O16" s="96"/>
      <c r="P16" s="96"/>
      <c r="R16" s="96" t="s">
        <v>1851</v>
      </c>
      <c r="S16" s="96"/>
      <c r="T16" s="96"/>
      <c r="U16" s="97">
        <v>84.99</v>
      </c>
    </row>
    <row r="17" spans="1:21">
      <c r="B17" s="90" t="s">
        <v>1830</v>
      </c>
      <c r="C17" s="90"/>
      <c r="D17" s="90"/>
      <c r="E17" s="90"/>
      <c r="F17" s="90"/>
      <c r="G17" s="90"/>
      <c r="H17" s="90"/>
      <c r="I17" s="85" t="s">
        <v>1852</v>
      </c>
      <c r="J17" s="85"/>
      <c r="K17" s="85"/>
      <c r="L17" s="96" t="s">
        <v>1848</v>
      </c>
      <c r="M17" s="96"/>
      <c r="N17" s="96"/>
      <c r="O17" s="96"/>
      <c r="P17" s="96"/>
      <c r="R17" s="85" t="s">
        <v>1853</v>
      </c>
      <c r="S17" s="85"/>
      <c r="T17" s="85"/>
      <c r="U17" s="97">
        <v>101.27</v>
      </c>
    </row>
    <row r="18" spans="1:21">
      <c r="I18" s="85"/>
      <c r="J18" s="85"/>
      <c r="K18" s="85"/>
      <c r="R18" s="85"/>
      <c r="S18" s="85"/>
      <c r="T18" s="85"/>
    </row>
    <row r="19" spans="1:21">
      <c r="B19" s="90" t="s">
        <v>1834</v>
      </c>
      <c r="C19" s="90"/>
      <c r="D19" s="90"/>
      <c r="E19" s="90"/>
      <c r="F19" s="90"/>
      <c r="G19" s="90"/>
      <c r="H19" s="90"/>
      <c r="I19" s="96" t="s">
        <v>1854</v>
      </c>
      <c r="J19" s="96"/>
      <c r="K19" s="96"/>
      <c r="L19" s="96" t="s">
        <v>1836</v>
      </c>
      <c r="M19" s="96"/>
      <c r="N19" s="96"/>
      <c r="O19" s="96"/>
      <c r="P19" s="96"/>
      <c r="R19" s="96" t="s">
        <v>1855</v>
      </c>
      <c r="S19" s="96"/>
      <c r="T19" s="96"/>
      <c r="U19" s="97">
        <v>49.99</v>
      </c>
    </row>
    <row r="20" spans="1:21" ht="6" customHeight="1"/>
    <row r="21" spans="1:21">
      <c r="D21" s="91" t="s">
        <v>2</v>
      </c>
      <c r="F21" s="91" t="s">
        <v>2</v>
      </c>
      <c r="H21" s="91" t="s">
        <v>2</v>
      </c>
      <c r="O21" s="98" t="s">
        <v>1838</v>
      </c>
      <c r="P21" s="98"/>
      <c r="Q21" s="98"/>
      <c r="R21" s="98"/>
      <c r="S21" s="98"/>
      <c r="U21" s="99">
        <v>391.6</v>
      </c>
    </row>
    <row r="22" spans="1:21">
      <c r="A22" s="95" t="s">
        <v>1856</v>
      </c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</row>
    <row r="23" spans="1:21" ht="6" customHeight="1"/>
    <row r="24" spans="1:21">
      <c r="B24" s="90" t="s">
        <v>1843</v>
      </c>
      <c r="C24" s="90"/>
      <c r="D24" s="90"/>
      <c r="E24" s="90"/>
      <c r="F24" s="90"/>
      <c r="G24" s="90"/>
      <c r="H24" s="90"/>
      <c r="I24" s="96" t="s">
        <v>1857</v>
      </c>
      <c r="J24" s="96"/>
      <c r="K24" s="96"/>
      <c r="L24" s="96" t="s">
        <v>1858</v>
      </c>
      <c r="M24" s="96"/>
      <c r="N24" s="96"/>
      <c r="O24" s="96"/>
      <c r="P24" s="96"/>
      <c r="R24" s="85" t="s">
        <v>1859</v>
      </c>
      <c r="S24" s="85"/>
      <c r="T24" s="85"/>
      <c r="U24" s="97">
        <v>141.53</v>
      </c>
    </row>
    <row r="25" spans="1:21">
      <c r="R25" s="85"/>
      <c r="S25" s="85"/>
      <c r="T25" s="85"/>
    </row>
    <row r="26" spans="1:21">
      <c r="B26" s="90" t="s">
        <v>1843</v>
      </c>
      <c r="C26" s="90"/>
      <c r="D26" s="90"/>
      <c r="E26" s="90"/>
      <c r="F26" s="90"/>
      <c r="G26" s="90"/>
      <c r="H26" s="90"/>
      <c r="I26" s="96" t="s">
        <v>1857</v>
      </c>
      <c r="J26" s="96"/>
      <c r="K26" s="96"/>
      <c r="L26" s="96" t="s">
        <v>1858</v>
      </c>
      <c r="M26" s="96"/>
      <c r="N26" s="96"/>
      <c r="O26" s="96"/>
      <c r="P26" s="96"/>
      <c r="R26" s="85" t="s">
        <v>1859</v>
      </c>
      <c r="S26" s="85"/>
      <c r="T26" s="85"/>
      <c r="U26" s="97">
        <v>38.85</v>
      </c>
    </row>
    <row r="27" spans="1:21">
      <c r="R27" s="85"/>
      <c r="S27" s="85"/>
      <c r="T27" s="85"/>
    </row>
    <row r="28" spans="1:21">
      <c r="B28" s="90" t="s">
        <v>1860</v>
      </c>
      <c r="C28" s="90"/>
      <c r="D28" s="90"/>
      <c r="E28" s="90"/>
      <c r="F28" s="90"/>
      <c r="G28" s="90"/>
      <c r="H28" s="90"/>
      <c r="I28" s="96" t="s">
        <v>1847</v>
      </c>
      <c r="J28" s="96"/>
      <c r="K28" s="96"/>
      <c r="L28" s="96" t="s">
        <v>1861</v>
      </c>
      <c r="M28" s="96"/>
      <c r="N28" s="96"/>
      <c r="O28" s="96"/>
      <c r="P28" s="96"/>
      <c r="R28" s="85" t="s">
        <v>1862</v>
      </c>
      <c r="S28" s="85"/>
      <c r="T28" s="85"/>
      <c r="U28" s="97">
        <v>-9.9</v>
      </c>
    </row>
    <row r="29" spans="1:21">
      <c r="R29" s="85"/>
      <c r="S29" s="85"/>
      <c r="T29" s="85"/>
    </row>
    <row r="30" spans="1:21" ht="6" customHeight="1"/>
    <row r="31" spans="1:21">
      <c r="D31" s="91" t="s">
        <v>2</v>
      </c>
      <c r="F31" s="91" t="s">
        <v>2</v>
      </c>
      <c r="H31" s="91" t="s">
        <v>2</v>
      </c>
      <c r="O31" s="98" t="s">
        <v>1856</v>
      </c>
      <c r="P31" s="98"/>
      <c r="Q31" s="98"/>
      <c r="R31" s="98"/>
      <c r="S31" s="98"/>
      <c r="U31" s="99">
        <v>170.48</v>
      </c>
    </row>
    <row r="32" spans="1:21">
      <c r="A32" s="95" t="s">
        <v>1863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</row>
    <row r="33" spans="1:22" ht="6" customHeight="1"/>
    <row r="34" spans="1:22">
      <c r="B34" s="90" t="s">
        <v>1830</v>
      </c>
      <c r="C34" s="90"/>
      <c r="D34" s="90"/>
      <c r="E34" s="90"/>
      <c r="F34" s="90"/>
      <c r="G34" s="90"/>
      <c r="H34" s="90"/>
      <c r="I34" s="96" t="s">
        <v>1864</v>
      </c>
      <c r="J34" s="96"/>
      <c r="K34" s="96"/>
      <c r="L34" s="96" t="s">
        <v>1836</v>
      </c>
      <c r="M34" s="96"/>
      <c r="N34" s="96"/>
      <c r="O34" s="96"/>
      <c r="P34" s="96"/>
      <c r="R34" s="85" t="s">
        <v>1865</v>
      </c>
      <c r="S34" s="85"/>
      <c r="T34" s="85"/>
      <c r="U34" s="97">
        <v>76.98</v>
      </c>
    </row>
    <row r="35" spans="1:22">
      <c r="R35" s="85"/>
      <c r="S35" s="85"/>
      <c r="T35" s="85"/>
    </row>
    <row r="36" spans="1:22">
      <c r="B36" s="90" t="s">
        <v>1834</v>
      </c>
      <c r="C36" s="90"/>
      <c r="D36" s="90"/>
      <c r="E36" s="90"/>
      <c r="F36" s="90"/>
      <c r="G36" s="90"/>
      <c r="H36" s="90"/>
      <c r="I36" s="96" t="s">
        <v>1866</v>
      </c>
      <c r="J36" s="96"/>
      <c r="K36" s="96"/>
      <c r="L36" s="96" t="s">
        <v>1848</v>
      </c>
      <c r="M36" s="96"/>
      <c r="N36" s="96"/>
      <c r="O36" s="96"/>
      <c r="P36" s="96"/>
      <c r="R36" s="85" t="s">
        <v>1867</v>
      </c>
      <c r="S36" s="85"/>
      <c r="T36" s="85"/>
      <c r="U36" s="97">
        <v>147</v>
      </c>
    </row>
    <row r="37" spans="1:22">
      <c r="R37" s="85"/>
      <c r="S37" s="85"/>
      <c r="T37" s="85"/>
    </row>
    <row r="38" spans="1:22">
      <c r="B38" s="90" t="s">
        <v>1834</v>
      </c>
      <c r="C38" s="90"/>
      <c r="D38" s="90"/>
      <c r="E38" s="90"/>
      <c r="F38" s="90"/>
      <c r="G38" s="90"/>
      <c r="H38" s="90"/>
      <c r="I38" s="96" t="s">
        <v>1866</v>
      </c>
      <c r="J38" s="96"/>
      <c r="K38" s="96"/>
      <c r="L38" s="96" t="s">
        <v>1848</v>
      </c>
      <c r="M38" s="96"/>
      <c r="N38" s="96"/>
      <c r="O38" s="96"/>
      <c r="P38" s="96"/>
      <c r="R38" s="85" t="s">
        <v>1867</v>
      </c>
      <c r="S38" s="85"/>
      <c r="T38" s="85"/>
      <c r="U38" s="97">
        <v>147</v>
      </c>
    </row>
    <row r="39" spans="1:22">
      <c r="R39" s="85"/>
      <c r="S39" s="85"/>
      <c r="T39" s="85"/>
    </row>
    <row r="40" spans="1:22">
      <c r="B40" s="90" t="s">
        <v>1868</v>
      </c>
      <c r="C40" s="90"/>
      <c r="D40" s="90"/>
      <c r="E40" s="90"/>
      <c r="F40" s="90"/>
      <c r="G40" s="90"/>
      <c r="H40" s="90"/>
      <c r="I40" s="96" t="s">
        <v>1869</v>
      </c>
      <c r="J40" s="96"/>
      <c r="K40" s="96"/>
      <c r="L40" s="96" t="s">
        <v>1836</v>
      </c>
      <c r="M40" s="96"/>
      <c r="N40" s="96"/>
      <c r="O40" s="96"/>
      <c r="P40" s="96"/>
      <c r="R40" s="85" t="s">
        <v>1865</v>
      </c>
      <c r="S40" s="85"/>
      <c r="T40" s="85"/>
      <c r="U40" s="97">
        <v>126.89</v>
      </c>
    </row>
    <row r="41" spans="1:22">
      <c r="R41" s="85"/>
      <c r="S41" s="85"/>
      <c r="T41" s="85"/>
    </row>
    <row r="42" spans="1:22" ht="6" customHeight="1"/>
    <row r="43" spans="1:22">
      <c r="D43" s="91" t="s">
        <v>2</v>
      </c>
      <c r="F43" s="91" t="s">
        <v>2</v>
      </c>
      <c r="H43" s="91" t="s">
        <v>2</v>
      </c>
      <c r="O43" s="98" t="s">
        <v>1863</v>
      </c>
      <c r="P43" s="98"/>
      <c r="Q43" s="98"/>
      <c r="R43" s="98"/>
      <c r="S43" s="98"/>
      <c r="U43" s="99">
        <v>497.87</v>
      </c>
    </row>
    <row r="44" spans="1:22" ht="235.5" customHeight="1"/>
    <row r="45" spans="1:22" ht="11.25" customHeight="1"/>
    <row r="46" spans="1:22" ht="13.5" customHeight="1">
      <c r="A46" s="85" t="s">
        <v>1870</v>
      </c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P46" s="86" t="s">
        <v>1871</v>
      </c>
      <c r="Q46" s="86"/>
      <c r="R46" s="86"/>
      <c r="S46" s="86"/>
      <c r="T46" s="86"/>
      <c r="U46" s="86"/>
      <c r="V46" s="86"/>
    </row>
    <row r="47" spans="1:22" ht="20.25" customHeight="1">
      <c r="A47" s="100" t="s">
        <v>1872</v>
      </c>
      <c r="B47" s="100"/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</row>
    <row r="48" spans="1:22" ht="7.5" customHeight="1"/>
    <row r="49" spans="1:21">
      <c r="A49" s="95" t="s">
        <v>1873</v>
      </c>
      <c r="B49" s="95"/>
      <c r="C49" s="95"/>
      <c r="D49" s="95"/>
      <c r="E49" s="95"/>
      <c r="F49" s="95"/>
      <c r="G49" s="95"/>
      <c r="H49" s="95"/>
      <c r="I49" s="95"/>
      <c r="J49" s="95"/>
      <c r="K49" s="95"/>
      <c r="L49" s="95"/>
    </row>
    <row r="50" spans="1:21" ht="6" customHeight="1"/>
    <row r="51" spans="1:21">
      <c r="B51" s="90" t="s">
        <v>1874</v>
      </c>
      <c r="C51" s="90"/>
      <c r="D51" s="90"/>
      <c r="E51" s="90"/>
      <c r="F51" s="90"/>
      <c r="G51" s="90"/>
      <c r="H51" s="90"/>
      <c r="I51" s="96" t="s">
        <v>1875</v>
      </c>
      <c r="J51" s="96"/>
      <c r="K51" s="96"/>
      <c r="L51" s="96" t="s">
        <v>1876</v>
      </c>
      <c r="M51" s="96"/>
      <c r="N51" s="96"/>
      <c r="O51" s="96"/>
      <c r="P51" s="96"/>
      <c r="R51" s="96" t="s">
        <v>1877</v>
      </c>
      <c r="S51" s="96"/>
      <c r="T51" s="96"/>
      <c r="U51" s="97">
        <v>31.35</v>
      </c>
    </row>
    <row r="52" spans="1:21">
      <c r="B52" s="90" t="s">
        <v>1839</v>
      </c>
      <c r="C52" s="90"/>
      <c r="D52" s="90"/>
      <c r="E52" s="90"/>
      <c r="F52" s="90"/>
      <c r="G52" s="90"/>
      <c r="H52" s="90"/>
      <c r="I52" s="96" t="s">
        <v>1878</v>
      </c>
      <c r="J52" s="96"/>
      <c r="K52" s="96"/>
      <c r="L52" s="96" t="s">
        <v>1879</v>
      </c>
      <c r="M52" s="96"/>
      <c r="N52" s="96"/>
      <c r="O52" s="96"/>
      <c r="P52" s="96"/>
      <c r="R52" s="85" t="s">
        <v>1880</v>
      </c>
      <c r="S52" s="85"/>
      <c r="T52" s="85"/>
      <c r="U52" s="97">
        <v>502.08</v>
      </c>
    </row>
    <row r="53" spans="1:21">
      <c r="R53" s="85"/>
      <c r="S53" s="85"/>
      <c r="T53" s="85"/>
    </row>
    <row r="54" spans="1:21">
      <c r="B54" s="90" t="s">
        <v>1881</v>
      </c>
      <c r="C54" s="90"/>
      <c r="D54" s="90"/>
      <c r="E54" s="90"/>
      <c r="F54" s="90"/>
      <c r="G54" s="90"/>
      <c r="H54" s="90"/>
      <c r="I54" s="96" t="s">
        <v>1882</v>
      </c>
      <c r="J54" s="96"/>
      <c r="K54" s="96"/>
      <c r="L54" s="96" t="s">
        <v>1836</v>
      </c>
      <c r="M54" s="96"/>
      <c r="N54" s="96"/>
      <c r="O54" s="96"/>
      <c r="P54" s="96"/>
      <c r="R54" s="96" t="s">
        <v>1883</v>
      </c>
      <c r="S54" s="96"/>
      <c r="T54" s="96"/>
      <c r="U54" s="97">
        <v>-487.11</v>
      </c>
    </row>
    <row r="55" spans="1:21">
      <c r="B55" s="90" t="s">
        <v>1881</v>
      </c>
      <c r="C55" s="90"/>
      <c r="D55" s="90"/>
      <c r="E55" s="90"/>
      <c r="F55" s="90"/>
      <c r="G55" s="90"/>
      <c r="H55" s="90"/>
      <c r="I55" s="96" t="s">
        <v>1882</v>
      </c>
      <c r="J55" s="96"/>
      <c r="K55" s="96"/>
      <c r="L55" s="96" t="s">
        <v>1836</v>
      </c>
      <c r="M55" s="96"/>
      <c r="N55" s="96"/>
      <c r="O55" s="96"/>
      <c r="P55" s="96"/>
      <c r="R55" s="96" t="s">
        <v>1884</v>
      </c>
      <c r="S55" s="96"/>
      <c r="T55" s="96"/>
      <c r="U55" s="97">
        <v>449.99</v>
      </c>
    </row>
    <row r="56" spans="1:21">
      <c r="B56" s="90" t="s">
        <v>1885</v>
      </c>
      <c r="C56" s="90"/>
      <c r="D56" s="90"/>
      <c r="E56" s="90"/>
      <c r="F56" s="90"/>
      <c r="G56" s="90"/>
      <c r="H56" s="90"/>
      <c r="I56" s="96" t="s">
        <v>1875</v>
      </c>
      <c r="J56" s="96"/>
      <c r="K56" s="96"/>
      <c r="L56" s="96" t="s">
        <v>1876</v>
      </c>
      <c r="M56" s="96"/>
      <c r="N56" s="96"/>
      <c r="O56" s="96"/>
      <c r="P56" s="96"/>
      <c r="R56" s="96" t="s">
        <v>1877</v>
      </c>
      <c r="S56" s="96"/>
      <c r="T56" s="96"/>
      <c r="U56" s="97">
        <v>4.0999999999999996</v>
      </c>
    </row>
    <row r="57" spans="1:21">
      <c r="B57" s="90" t="s">
        <v>1885</v>
      </c>
      <c r="C57" s="90"/>
      <c r="D57" s="90"/>
      <c r="E57" s="90"/>
      <c r="F57" s="90"/>
      <c r="G57" s="90"/>
      <c r="H57" s="90"/>
      <c r="I57" s="96" t="s">
        <v>1886</v>
      </c>
      <c r="J57" s="96"/>
      <c r="K57" s="96"/>
      <c r="L57" s="96" t="s">
        <v>1836</v>
      </c>
      <c r="M57" s="96"/>
      <c r="N57" s="96"/>
      <c r="O57" s="96"/>
      <c r="P57" s="96"/>
      <c r="R57" s="96" t="s">
        <v>1887</v>
      </c>
      <c r="S57" s="96"/>
      <c r="T57" s="96"/>
      <c r="U57" s="97">
        <v>219.61</v>
      </c>
    </row>
    <row r="58" spans="1:21">
      <c r="B58" s="90" t="s">
        <v>1846</v>
      </c>
      <c r="C58" s="90"/>
      <c r="D58" s="90"/>
      <c r="E58" s="90"/>
      <c r="F58" s="90"/>
      <c r="G58" s="90"/>
      <c r="H58" s="90"/>
      <c r="I58" s="96" t="s">
        <v>1888</v>
      </c>
      <c r="J58" s="96"/>
      <c r="K58" s="96"/>
      <c r="L58" s="96" t="s">
        <v>1836</v>
      </c>
      <c r="M58" s="96"/>
      <c r="N58" s="96"/>
      <c r="O58" s="96"/>
      <c r="P58" s="96"/>
      <c r="R58" s="96" t="s">
        <v>1884</v>
      </c>
      <c r="S58" s="96"/>
      <c r="T58" s="96"/>
      <c r="U58" s="97">
        <v>12.99</v>
      </c>
    </row>
    <row r="59" spans="1:21">
      <c r="B59" s="90" t="s">
        <v>1846</v>
      </c>
      <c r="C59" s="90"/>
      <c r="D59" s="90"/>
      <c r="E59" s="90"/>
      <c r="F59" s="90"/>
      <c r="G59" s="90"/>
      <c r="H59" s="90"/>
      <c r="I59" s="96" t="s">
        <v>1878</v>
      </c>
      <c r="J59" s="96"/>
      <c r="K59" s="96"/>
      <c r="L59" s="96" t="s">
        <v>1889</v>
      </c>
      <c r="M59" s="96"/>
      <c r="N59" s="96"/>
      <c r="O59" s="96"/>
      <c r="P59" s="96"/>
      <c r="R59" s="85" t="s">
        <v>1880</v>
      </c>
      <c r="S59" s="85"/>
      <c r="T59" s="85"/>
      <c r="U59" s="97">
        <v>502.77</v>
      </c>
    </row>
    <row r="60" spans="1:21">
      <c r="R60" s="85"/>
      <c r="S60" s="85"/>
      <c r="T60" s="85"/>
    </row>
    <row r="61" spans="1:21">
      <c r="B61" s="90" t="s">
        <v>1860</v>
      </c>
      <c r="C61" s="90"/>
      <c r="D61" s="90"/>
      <c r="E61" s="90"/>
      <c r="F61" s="90"/>
      <c r="G61" s="90"/>
      <c r="H61" s="90"/>
      <c r="I61" s="96" t="s">
        <v>1878</v>
      </c>
      <c r="J61" s="96"/>
      <c r="K61" s="96"/>
      <c r="L61" s="96" t="s">
        <v>1889</v>
      </c>
      <c r="M61" s="96"/>
      <c r="N61" s="96"/>
      <c r="O61" s="96"/>
      <c r="P61" s="96"/>
      <c r="R61" s="85" t="s">
        <v>1880</v>
      </c>
      <c r="S61" s="85"/>
      <c r="T61" s="85"/>
      <c r="U61" s="97">
        <v>505.49</v>
      </c>
    </row>
    <row r="62" spans="1:21">
      <c r="R62" s="85"/>
      <c r="S62" s="85"/>
      <c r="T62" s="85"/>
    </row>
    <row r="63" spans="1:21">
      <c r="B63" s="90" t="s">
        <v>1890</v>
      </c>
      <c r="C63" s="90"/>
      <c r="D63" s="90"/>
      <c r="E63" s="90"/>
      <c r="F63" s="90"/>
      <c r="G63" s="90"/>
      <c r="H63" s="90"/>
      <c r="I63" s="96" t="s">
        <v>1891</v>
      </c>
      <c r="J63" s="96"/>
      <c r="K63" s="96"/>
      <c r="L63" s="96" t="s">
        <v>1892</v>
      </c>
      <c r="M63" s="96"/>
      <c r="N63" s="96"/>
      <c r="O63" s="96"/>
      <c r="P63" s="96"/>
      <c r="R63" s="96" t="s">
        <v>1893</v>
      </c>
      <c r="S63" s="96"/>
      <c r="T63" s="96"/>
      <c r="U63" s="97">
        <v>135</v>
      </c>
    </row>
    <row r="64" spans="1:21">
      <c r="B64" s="90" t="s">
        <v>1894</v>
      </c>
      <c r="C64" s="90"/>
      <c r="D64" s="90"/>
      <c r="E64" s="90"/>
      <c r="F64" s="90"/>
      <c r="G64" s="90"/>
      <c r="H64" s="90"/>
      <c r="I64" s="96" t="s">
        <v>1878</v>
      </c>
      <c r="J64" s="96"/>
      <c r="K64" s="96"/>
      <c r="L64" s="96" t="s">
        <v>1889</v>
      </c>
      <c r="M64" s="96"/>
      <c r="N64" s="96"/>
      <c r="O64" s="96"/>
      <c r="P64" s="96"/>
      <c r="R64" s="96" t="s">
        <v>1895</v>
      </c>
      <c r="S64" s="96"/>
      <c r="T64" s="96"/>
      <c r="U64" s="97">
        <v>501.24</v>
      </c>
    </row>
    <row r="65" spans="1:22">
      <c r="B65" s="90" t="s">
        <v>1894</v>
      </c>
      <c r="C65" s="90"/>
      <c r="D65" s="90"/>
      <c r="E65" s="90"/>
      <c r="F65" s="90"/>
      <c r="G65" s="90"/>
      <c r="H65" s="90"/>
      <c r="I65" s="96" t="s">
        <v>1896</v>
      </c>
      <c r="J65" s="96"/>
      <c r="K65" s="96"/>
      <c r="L65" s="96" t="s">
        <v>1836</v>
      </c>
      <c r="M65" s="96"/>
      <c r="N65" s="96"/>
      <c r="O65" s="96"/>
      <c r="P65" s="96"/>
      <c r="R65" s="96" t="s">
        <v>1897</v>
      </c>
      <c r="S65" s="96"/>
      <c r="T65" s="96"/>
      <c r="U65" s="97">
        <v>414.56</v>
      </c>
    </row>
    <row r="66" spans="1:22">
      <c r="B66" s="90" t="s">
        <v>1898</v>
      </c>
      <c r="C66" s="90"/>
      <c r="D66" s="90"/>
      <c r="E66" s="90"/>
      <c r="F66" s="90"/>
      <c r="G66" s="90"/>
      <c r="H66" s="90"/>
      <c r="I66" s="96" t="s">
        <v>1899</v>
      </c>
      <c r="J66" s="96"/>
      <c r="K66" s="96"/>
      <c r="L66" s="96" t="s">
        <v>1900</v>
      </c>
      <c r="M66" s="96"/>
      <c r="N66" s="96"/>
      <c r="O66" s="96"/>
      <c r="P66" s="96"/>
      <c r="R66" s="96" t="s">
        <v>1901</v>
      </c>
      <c r="S66" s="96"/>
      <c r="T66" s="96"/>
      <c r="U66" s="97">
        <v>699.9</v>
      </c>
    </row>
    <row r="67" spans="1:22">
      <c r="B67" s="90" t="s">
        <v>1902</v>
      </c>
      <c r="C67" s="90"/>
      <c r="D67" s="90"/>
      <c r="E67" s="90"/>
      <c r="F67" s="90"/>
      <c r="G67" s="90"/>
      <c r="H67" s="90"/>
      <c r="I67" s="96" t="s">
        <v>1878</v>
      </c>
      <c r="J67" s="96"/>
      <c r="K67" s="96"/>
      <c r="L67" s="96" t="s">
        <v>1889</v>
      </c>
      <c r="M67" s="96"/>
      <c r="N67" s="96"/>
      <c r="O67" s="96"/>
      <c r="P67" s="96"/>
      <c r="R67" s="96" t="s">
        <v>1895</v>
      </c>
      <c r="S67" s="96"/>
      <c r="T67" s="96"/>
      <c r="U67" s="97">
        <v>502.15</v>
      </c>
    </row>
    <row r="68" spans="1:22">
      <c r="B68" s="90" t="s">
        <v>1903</v>
      </c>
      <c r="C68" s="90"/>
      <c r="D68" s="90"/>
      <c r="E68" s="90"/>
      <c r="F68" s="90"/>
      <c r="G68" s="90"/>
      <c r="H68" s="90"/>
      <c r="I68" s="96" t="s">
        <v>1875</v>
      </c>
      <c r="J68" s="96"/>
      <c r="K68" s="96"/>
      <c r="L68" s="96" t="s">
        <v>1876</v>
      </c>
      <c r="M68" s="96"/>
      <c r="N68" s="96"/>
      <c r="O68" s="96"/>
      <c r="P68" s="96"/>
      <c r="R68" s="96" t="s">
        <v>1877</v>
      </c>
      <c r="S68" s="96"/>
      <c r="T68" s="96"/>
      <c r="U68" s="97">
        <v>61.95</v>
      </c>
    </row>
    <row r="69" spans="1:22">
      <c r="B69" s="90" t="s">
        <v>1903</v>
      </c>
      <c r="C69" s="90"/>
      <c r="D69" s="90"/>
      <c r="E69" s="90"/>
      <c r="F69" s="90"/>
      <c r="G69" s="90"/>
      <c r="H69" s="90"/>
      <c r="I69" s="96" t="s">
        <v>1904</v>
      </c>
      <c r="J69" s="96"/>
      <c r="K69" s="96"/>
      <c r="L69" s="96" t="s">
        <v>1889</v>
      </c>
      <c r="M69" s="96"/>
      <c r="N69" s="96"/>
      <c r="O69" s="96"/>
      <c r="P69" s="96"/>
      <c r="R69" s="96" t="s">
        <v>1905</v>
      </c>
      <c r="S69" s="96"/>
      <c r="T69" s="96"/>
      <c r="U69" s="97">
        <v>49.25</v>
      </c>
    </row>
    <row r="70" spans="1:22">
      <c r="B70" s="90" t="s">
        <v>1906</v>
      </c>
      <c r="C70" s="90"/>
      <c r="D70" s="90"/>
      <c r="E70" s="90"/>
      <c r="F70" s="90"/>
      <c r="G70" s="90"/>
      <c r="H70" s="90"/>
      <c r="I70" s="96" t="s">
        <v>1878</v>
      </c>
      <c r="J70" s="96"/>
      <c r="K70" s="96"/>
      <c r="L70" s="96" t="s">
        <v>1889</v>
      </c>
      <c r="M70" s="96"/>
      <c r="N70" s="96"/>
      <c r="O70" s="96"/>
      <c r="P70" s="96"/>
      <c r="R70" s="96" t="s">
        <v>1895</v>
      </c>
      <c r="S70" s="96"/>
      <c r="T70" s="96"/>
      <c r="U70" s="97">
        <v>409.28</v>
      </c>
    </row>
    <row r="71" spans="1:22" ht="6" customHeight="1"/>
    <row r="72" spans="1:22">
      <c r="D72" s="91" t="s">
        <v>2</v>
      </c>
      <c r="F72" s="91" t="s">
        <v>2</v>
      </c>
      <c r="H72" s="91" t="s">
        <v>2</v>
      </c>
      <c r="O72" s="98" t="s">
        <v>1873</v>
      </c>
      <c r="P72" s="98"/>
      <c r="Q72" s="98"/>
      <c r="R72" s="98"/>
      <c r="S72" s="98"/>
      <c r="U72" s="99">
        <v>4514.6000000000004</v>
      </c>
    </row>
    <row r="73" spans="1:22" ht="408.75" customHeight="1"/>
    <row r="74" spans="1:22" ht="11.25" customHeight="1"/>
    <row r="75" spans="1:22" ht="13.5" customHeight="1">
      <c r="A75" s="85" t="s">
        <v>1870</v>
      </c>
      <c r="B75" s="85"/>
      <c r="C75" s="85"/>
      <c r="D75" s="85"/>
      <c r="E75" s="85"/>
      <c r="F75" s="85"/>
      <c r="G75" s="85"/>
      <c r="H75" s="85"/>
      <c r="I75" s="85"/>
      <c r="J75" s="85"/>
      <c r="K75" s="85"/>
      <c r="L75" s="85"/>
      <c r="M75" s="85"/>
      <c r="P75" s="86" t="s">
        <v>1907</v>
      </c>
      <c r="Q75" s="86"/>
      <c r="R75" s="86"/>
      <c r="S75" s="86"/>
      <c r="T75" s="86"/>
      <c r="U75" s="86"/>
      <c r="V75" s="86"/>
    </row>
    <row r="76" spans="1:22" ht="20.25" customHeight="1">
      <c r="A76" s="100" t="s">
        <v>1872</v>
      </c>
      <c r="B76" s="100"/>
      <c r="C76" s="100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  <c r="O76" s="100"/>
      <c r="P76" s="100"/>
      <c r="Q76" s="100"/>
      <c r="R76" s="100"/>
      <c r="S76" s="100"/>
      <c r="T76" s="100"/>
      <c r="U76" s="100"/>
    </row>
    <row r="77" spans="1:22" ht="7.5" customHeight="1"/>
    <row r="78" spans="1:22">
      <c r="A78" s="95" t="s">
        <v>1908</v>
      </c>
      <c r="B78" s="95"/>
      <c r="C78" s="95"/>
      <c r="D78" s="95"/>
      <c r="E78" s="95"/>
      <c r="F78" s="95"/>
      <c r="G78" s="95"/>
      <c r="H78" s="95"/>
      <c r="I78" s="95"/>
      <c r="J78" s="95"/>
      <c r="K78" s="95"/>
      <c r="L78" s="95"/>
    </row>
    <row r="79" spans="1:22" ht="6" customHeight="1"/>
    <row r="80" spans="1:22">
      <c r="B80" s="90" t="s">
        <v>1843</v>
      </c>
      <c r="C80" s="90"/>
      <c r="D80" s="90"/>
      <c r="E80" s="90"/>
      <c r="F80" s="90"/>
      <c r="G80" s="90"/>
      <c r="H80" s="90"/>
      <c r="I80" s="96" t="s">
        <v>1909</v>
      </c>
      <c r="J80" s="96"/>
      <c r="K80" s="96"/>
      <c r="L80" s="96" t="s">
        <v>1848</v>
      </c>
      <c r="M80" s="96"/>
      <c r="N80" s="96"/>
      <c r="O80" s="96"/>
      <c r="P80" s="96"/>
      <c r="R80" s="96" t="s">
        <v>1910</v>
      </c>
      <c r="S80" s="96"/>
      <c r="T80" s="96"/>
      <c r="U80" s="97">
        <v>12.99</v>
      </c>
    </row>
    <row r="81" spans="2:21">
      <c r="B81" s="90" t="s">
        <v>1885</v>
      </c>
      <c r="C81" s="90"/>
      <c r="D81" s="90"/>
      <c r="E81" s="90"/>
      <c r="F81" s="90"/>
      <c r="G81" s="90"/>
      <c r="H81" s="90"/>
      <c r="I81" s="96" t="s">
        <v>1911</v>
      </c>
      <c r="J81" s="96"/>
      <c r="K81" s="96"/>
      <c r="L81" s="96" t="s">
        <v>1836</v>
      </c>
      <c r="M81" s="96"/>
      <c r="N81" s="96"/>
      <c r="O81" s="96"/>
      <c r="P81" s="96"/>
      <c r="R81" s="85" t="s">
        <v>1912</v>
      </c>
      <c r="S81" s="85"/>
      <c r="T81" s="85"/>
      <c r="U81" s="97">
        <v>133</v>
      </c>
    </row>
    <row r="82" spans="2:21">
      <c r="R82" s="85"/>
      <c r="S82" s="85"/>
      <c r="T82" s="85"/>
    </row>
    <row r="83" spans="2:21">
      <c r="R83" s="85"/>
      <c r="S83" s="85"/>
      <c r="T83" s="85"/>
    </row>
    <row r="84" spans="2:21">
      <c r="B84" s="90" t="s">
        <v>1913</v>
      </c>
      <c r="C84" s="90"/>
      <c r="D84" s="90"/>
      <c r="E84" s="90"/>
      <c r="F84" s="90"/>
      <c r="G84" s="90"/>
      <c r="H84" s="90"/>
      <c r="I84" s="96" t="s">
        <v>1914</v>
      </c>
      <c r="J84" s="96"/>
      <c r="K84" s="96"/>
      <c r="L84" s="96" t="s">
        <v>1848</v>
      </c>
      <c r="M84" s="96"/>
      <c r="N84" s="96"/>
      <c r="O84" s="96"/>
      <c r="P84" s="96"/>
      <c r="R84" s="85" t="s">
        <v>1915</v>
      </c>
      <c r="S84" s="85"/>
      <c r="T84" s="85"/>
      <c r="U84" s="97">
        <v>75</v>
      </c>
    </row>
    <row r="85" spans="2:21">
      <c r="R85" s="85"/>
      <c r="S85" s="85"/>
      <c r="T85" s="85"/>
    </row>
    <row r="86" spans="2:21">
      <c r="B86" s="90" t="s">
        <v>1913</v>
      </c>
      <c r="C86" s="90"/>
      <c r="D86" s="90"/>
      <c r="E86" s="90"/>
      <c r="F86" s="90"/>
      <c r="G86" s="90"/>
      <c r="H86" s="90"/>
      <c r="I86" s="96" t="s">
        <v>1916</v>
      </c>
      <c r="J86" s="96"/>
      <c r="K86" s="96"/>
      <c r="L86" s="96" t="s">
        <v>1848</v>
      </c>
      <c r="M86" s="96"/>
      <c r="N86" s="96"/>
      <c r="O86" s="96"/>
      <c r="P86" s="96"/>
      <c r="R86" s="96" t="s">
        <v>1917</v>
      </c>
      <c r="S86" s="96"/>
      <c r="T86" s="96"/>
      <c r="U86" s="97">
        <v>445</v>
      </c>
    </row>
    <row r="87" spans="2:21">
      <c r="B87" s="90" t="s">
        <v>1918</v>
      </c>
      <c r="C87" s="90"/>
      <c r="D87" s="90"/>
      <c r="E87" s="90"/>
      <c r="F87" s="90"/>
      <c r="G87" s="90"/>
      <c r="H87" s="90"/>
      <c r="I87" s="96" t="s">
        <v>1847</v>
      </c>
      <c r="J87" s="96"/>
      <c r="K87" s="96"/>
      <c r="L87" s="96" t="s">
        <v>1841</v>
      </c>
      <c r="M87" s="96"/>
      <c r="N87" s="96"/>
      <c r="O87" s="96"/>
      <c r="P87" s="96"/>
      <c r="R87" s="85" t="s">
        <v>1919</v>
      </c>
      <c r="S87" s="85"/>
      <c r="T87" s="85"/>
      <c r="U87" s="97">
        <v>95.94</v>
      </c>
    </row>
    <row r="88" spans="2:21">
      <c r="R88" s="85"/>
      <c r="S88" s="85"/>
      <c r="T88" s="85"/>
    </row>
    <row r="89" spans="2:21">
      <c r="R89" s="85"/>
      <c r="S89" s="85"/>
      <c r="T89" s="85"/>
    </row>
    <row r="90" spans="2:21">
      <c r="B90" s="90" t="s">
        <v>1918</v>
      </c>
      <c r="C90" s="90"/>
      <c r="D90" s="90"/>
      <c r="E90" s="90"/>
      <c r="F90" s="90"/>
      <c r="G90" s="90"/>
      <c r="H90" s="90"/>
      <c r="I90" s="96" t="s">
        <v>1920</v>
      </c>
      <c r="J90" s="96"/>
      <c r="K90" s="96"/>
      <c r="L90" s="96" t="s">
        <v>1861</v>
      </c>
      <c r="M90" s="96"/>
      <c r="N90" s="96"/>
      <c r="O90" s="96"/>
      <c r="P90" s="96"/>
      <c r="R90" s="85" t="s">
        <v>1921</v>
      </c>
      <c r="S90" s="85"/>
      <c r="T90" s="85"/>
      <c r="U90" s="97">
        <v>127.79</v>
      </c>
    </row>
    <row r="91" spans="2:21">
      <c r="R91" s="85"/>
      <c r="S91" s="85"/>
      <c r="T91" s="85"/>
    </row>
    <row r="92" spans="2:21">
      <c r="B92" s="90" t="s">
        <v>1922</v>
      </c>
      <c r="C92" s="90"/>
      <c r="D92" s="90"/>
      <c r="E92" s="90"/>
      <c r="F92" s="90"/>
      <c r="G92" s="90"/>
      <c r="H92" s="90"/>
      <c r="I92" s="96" t="s">
        <v>1923</v>
      </c>
      <c r="J92" s="96"/>
      <c r="K92" s="96"/>
      <c r="L92" s="96" t="s">
        <v>1861</v>
      </c>
      <c r="M92" s="96"/>
      <c r="N92" s="96"/>
      <c r="O92" s="96"/>
      <c r="P92" s="96"/>
      <c r="R92" s="85" t="s">
        <v>1924</v>
      </c>
      <c r="S92" s="85"/>
      <c r="T92" s="85"/>
      <c r="U92" s="97">
        <v>479.7</v>
      </c>
    </row>
    <row r="93" spans="2:21">
      <c r="R93" s="85"/>
      <c r="S93" s="85"/>
      <c r="T93" s="85"/>
    </row>
    <row r="94" spans="2:21">
      <c r="R94" s="85"/>
      <c r="S94" s="85"/>
      <c r="T94" s="85"/>
    </row>
    <row r="95" spans="2:21">
      <c r="B95" s="90" t="s">
        <v>1922</v>
      </c>
      <c r="C95" s="90"/>
      <c r="D95" s="90"/>
      <c r="E95" s="90"/>
      <c r="F95" s="90"/>
      <c r="G95" s="90"/>
      <c r="H95" s="90"/>
      <c r="I95" s="96" t="s">
        <v>1920</v>
      </c>
      <c r="J95" s="96"/>
      <c r="K95" s="96"/>
      <c r="L95" s="96" t="s">
        <v>1861</v>
      </c>
      <c r="M95" s="96"/>
      <c r="N95" s="96"/>
      <c r="O95" s="96"/>
      <c r="P95" s="96"/>
      <c r="R95" s="96" t="s">
        <v>1925</v>
      </c>
      <c r="S95" s="96"/>
      <c r="T95" s="96"/>
      <c r="U95" s="97">
        <v>-127.79</v>
      </c>
    </row>
    <row r="96" spans="2:21">
      <c r="B96" s="90" t="s">
        <v>1926</v>
      </c>
      <c r="C96" s="90"/>
      <c r="D96" s="90"/>
      <c r="E96" s="90"/>
      <c r="F96" s="90"/>
      <c r="G96" s="90"/>
      <c r="H96" s="90"/>
      <c r="I96" s="96" t="s">
        <v>1927</v>
      </c>
      <c r="J96" s="96"/>
      <c r="K96" s="96"/>
      <c r="L96" s="96" t="s">
        <v>1836</v>
      </c>
      <c r="M96" s="96"/>
      <c r="N96" s="96"/>
      <c r="O96" s="96"/>
      <c r="P96" s="96"/>
      <c r="R96" s="96" t="s">
        <v>1928</v>
      </c>
      <c r="S96" s="96"/>
      <c r="T96" s="96"/>
      <c r="U96" s="97">
        <v>5.69</v>
      </c>
    </row>
    <row r="97" spans="2:21">
      <c r="B97" s="90" t="s">
        <v>1860</v>
      </c>
      <c r="C97" s="90"/>
      <c r="D97" s="90"/>
      <c r="E97" s="90"/>
      <c r="F97" s="90"/>
      <c r="G97" s="90"/>
      <c r="H97" s="90"/>
      <c r="I97" s="96" t="s">
        <v>1847</v>
      </c>
      <c r="J97" s="96"/>
      <c r="K97" s="96"/>
      <c r="L97" s="96" t="s">
        <v>1841</v>
      </c>
      <c r="M97" s="96"/>
      <c r="N97" s="96"/>
      <c r="O97" s="96"/>
      <c r="P97" s="96"/>
      <c r="R97" s="96" t="s">
        <v>1929</v>
      </c>
      <c r="S97" s="96"/>
      <c r="T97" s="96"/>
      <c r="U97" s="97">
        <v>-5.94</v>
      </c>
    </row>
    <row r="98" spans="2:21">
      <c r="B98" s="90" t="s">
        <v>1860</v>
      </c>
      <c r="C98" s="90"/>
      <c r="D98" s="90"/>
      <c r="E98" s="90"/>
      <c r="F98" s="90"/>
      <c r="G98" s="90"/>
      <c r="H98" s="90"/>
      <c r="I98" s="96" t="s">
        <v>1847</v>
      </c>
      <c r="J98" s="96"/>
      <c r="K98" s="96"/>
      <c r="L98" s="96" t="s">
        <v>1841</v>
      </c>
      <c r="M98" s="96"/>
      <c r="N98" s="96"/>
      <c r="O98" s="96"/>
      <c r="P98" s="96"/>
      <c r="R98" s="85" t="s">
        <v>1930</v>
      </c>
      <c r="S98" s="85"/>
      <c r="T98" s="85"/>
      <c r="U98" s="97">
        <v>-5.94</v>
      </c>
    </row>
    <row r="99" spans="2:21">
      <c r="R99" s="85"/>
      <c r="S99" s="85"/>
      <c r="T99" s="85"/>
    </row>
    <row r="100" spans="2:21">
      <c r="B100" s="90" t="s">
        <v>1860</v>
      </c>
      <c r="C100" s="90"/>
      <c r="D100" s="90"/>
      <c r="E100" s="90"/>
      <c r="F100" s="90"/>
      <c r="G100" s="90"/>
      <c r="H100" s="90"/>
      <c r="I100" s="96" t="s">
        <v>1847</v>
      </c>
      <c r="J100" s="96"/>
      <c r="K100" s="96"/>
      <c r="L100" s="96" t="s">
        <v>1841</v>
      </c>
      <c r="M100" s="96"/>
      <c r="N100" s="96"/>
      <c r="O100" s="96"/>
      <c r="P100" s="96"/>
      <c r="R100" s="96" t="s">
        <v>1931</v>
      </c>
      <c r="S100" s="96"/>
      <c r="T100" s="96"/>
      <c r="U100" s="97">
        <v>-25.73</v>
      </c>
    </row>
    <row r="101" spans="2:21">
      <c r="B101" s="90" t="s">
        <v>1860</v>
      </c>
      <c r="C101" s="90"/>
      <c r="D101" s="90"/>
      <c r="E101" s="90"/>
      <c r="F101" s="90"/>
      <c r="G101" s="90"/>
      <c r="H101" s="90"/>
      <c r="I101" s="96" t="s">
        <v>1932</v>
      </c>
      <c r="J101" s="96"/>
      <c r="K101" s="96"/>
      <c r="L101" s="96" t="s">
        <v>1836</v>
      </c>
      <c r="M101" s="96"/>
      <c r="N101" s="96"/>
      <c r="O101" s="96"/>
      <c r="P101" s="96"/>
      <c r="R101" s="85" t="s">
        <v>1933</v>
      </c>
      <c r="S101" s="85"/>
      <c r="T101" s="85"/>
      <c r="U101" s="97">
        <v>136.53</v>
      </c>
    </row>
    <row r="102" spans="2:21">
      <c r="R102" s="85"/>
      <c r="S102" s="85"/>
      <c r="T102" s="85"/>
    </row>
    <row r="103" spans="2:21">
      <c r="B103" s="90" t="s">
        <v>1894</v>
      </c>
      <c r="C103" s="90"/>
      <c r="D103" s="90"/>
      <c r="E103" s="90"/>
      <c r="F103" s="90"/>
      <c r="G103" s="90"/>
      <c r="H103" s="90"/>
      <c r="I103" s="96" t="s">
        <v>1934</v>
      </c>
      <c r="J103" s="96"/>
      <c r="K103" s="96"/>
      <c r="L103" s="96" t="s">
        <v>1836</v>
      </c>
      <c r="M103" s="96"/>
      <c r="N103" s="96"/>
      <c r="O103" s="96"/>
      <c r="P103" s="96"/>
      <c r="R103" s="85" t="s">
        <v>1935</v>
      </c>
      <c r="S103" s="85"/>
      <c r="T103" s="85"/>
      <c r="U103" s="97">
        <v>106.91</v>
      </c>
    </row>
    <row r="104" spans="2:21">
      <c r="R104" s="85"/>
      <c r="S104" s="85"/>
      <c r="T104" s="85"/>
    </row>
    <row r="105" spans="2:21">
      <c r="R105" s="85"/>
      <c r="S105" s="85"/>
      <c r="T105" s="85"/>
    </row>
    <row r="106" spans="2:21">
      <c r="B106" s="90" t="s">
        <v>1898</v>
      </c>
      <c r="C106" s="90"/>
      <c r="D106" s="90"/>
      <c r="E106" s="90"/>
      <c r="F106" s="90"/>
      <c r="G106" s="90"/>
      <c r="H106" s="90"/>
      <c r="I106" s="96" t="s">
        <v>1936</v>
      </c>
      <c r="J106" s="96"/>
      <c r="K106" s="96"/>
      <c r="L106" s="96" t="s">
        <v>1836</v>
      </c>
      <c r="M106" s="96"/>
      <c r="N106" s="96"/>
      <c r="O106" s="96"/>
      <c r="P106" s="96"/>
      <c r="R106" s="85" t="s">
        <v>1937</v>
      </c>
      <c r="S106" s="85"/>
      <c r="T106" s="85"/>
      <c r="U106" s="97">
        <v>29.9</v>
      </c>
    </row>
    <row r="107" spans="2:21">
      <c r="R107" s="85"/>
      <c r="S107" s="85"/>
      <c r="T107" s="85"/>
    </row>
    <row r="108" spans="2:21">
      <c r="R108" s="85"/>
      <c r="S108" s="85"/>
      <c r="T108" s="85"/>
    </row>
    <row r="109" spans="2:21">
      <c r="B109" s="90" t="s">
        <v>1903</v>
      </c>
      <c r="C109" s="90"/>
      <c r="D109" s="90"/>
      <c r="E109" s="90"/>
      <c r="F109" s="90"/>
      <c r="G109" s="90"/>
      <c r="H109" s="90"/>
      <c r="I109" s="96" t="s">
        <v>1938</v>
      </c>
      <c r="J109" s="96"/>
      <c r="K109" s="96"/>
      <c r="L109" s="96" t="s">
        <v>1841</v>
      </c>
      <c r="M109" s="96"/>
      <c r="N109" s="96"/>
      <c r="O109" s="96"/>
      <c r="P109" s="96"/>
      <c r="R109" s="85" t="s">
        <v>1939</v>
      </c>
      <c r="S109" s="85"/>
      <c r="T109" s="85"/>
      <c r="U109" s="97">
        <v>53</v>
      </c>
    </row>
    <row r="110" spans="2:21">
      <c r="R110" s="85"/>
      <c r="S110" s="85"/>
      <c r="T110" s="85"/>
    </row>
    <row r="111" spans="2:21">
      <c r="B111" s="90" t="s">
        <v>1906</v>
      </c>
      <c r="C111" s="90"/>
      <c r="D111" s="90"/>
      <c r="E111" s="90"/>
      <c r="F111" s="90"/>
      <c r="G111" s="90"/>
      <c r="H111" s="90"/>
      <c r="I111" s="96" t="s">
        <v>1940</v>
      </c>
      <c r="J111" s="96"/>
      <c r="K111" s="96"/>
      <c r="L111" s="96" t="s">
        <v>1848</v>
      </c>
      <c r="M111" s="96"/>
      <c r="N111" s="96"/>
      <c r="O111" s="96"/>
      <c r="P111" s="96"/>
      <c r="R111" s="85" t="s">
        <v>1941</v>
      </c>
      <c r="S111" s="85"/>
      <c r="T111" s="85"/>
      <c r="U111" s="97">
        <v>550</v>
      </c>
    </row>
    <row r="112" spans="2:21">
      <c r="R112" s="85"/>
      <c r="S112" s="85"/>
      <c r="T112" s="85"/>
    </row>
    <row r="113" spans="1:22">
      <c r="B113" s="90" t="s">
        <v>1868</v>
      </c>
      <c r="C113" s="90"/>
      <c r="D113" s="90"/>
      <c r="E113" s="90"/>
      <c r="F113" s="90"/>
      <c r="G113" s="90"/>
      <c r="H113" s="90"/>
      <c r="I113" s="96" t="s">
        <v>1942</v>
      </c>
      <c r="J113" s="96"/>
      <c r="K113" s="96"/>
      <c r="L113" s="96" t="s">
        <v>1836</v>
      </c>
      <c r="M113" s="96"/>
      <c r="N113" s="96"/>
      <c r="O113" s="96"/>
      <c r="P113" s="96"/>
      <c r="R113" s="96" t="s">
        <v>1943</v>
      </c>
      <c r="S113" s="96"/>
      <c r="T113" s="96"/>
      <c r="U113" s="97">
        <v>61.86</v>
      </c>
    </row>
    <row r="114" spans="1:22">
      <c r="B114" s="90" t="s">
        <v>1868</v>
      </c>
      <c r="C114" s="90"/>
      <c r="D114" s="90"/>
      <c r="E114" s="90"/>
      <c r="F114" s="90"/>
      <c r="G114" s="90"/>
      <c r="H114" s="90"/>
      <c r="I114" s="96" t="s">
        <v>1942</v>
      </c>
      <c r="J114" s="96"/>
      <c r="K114" s="96"/>
      <c r="L114" s="96" t="s">
        <v>1836</v>
      </c>
      <c r="M114" s="96"/>
      <c r="N114" s="96"/>
      <c r="O114" s="96"/>
      <c r="P114" s="96"/>
      <c r="R114" s="96" t="s">
        <v>1943</v>
      </c>
      <c r="S114" s="96"/>
      <c r="T114" s="96"/>
      <c r="U114" s="97">
        <v>58.47</v>
      </c>
    </row>
    <row r="115" spans="1:22">
      <c r="B115" s="90" t="s">
        <v>1944</v>
      </c>
      <c r="C115" s="90"/>
      <c r="D115" s="90"/>
      <c r="E115" s="90"/>
      <c r="F115" s="90"/>
      <c r="G115" s="90"/>
      <c r="H115" s="90"/>
      <c r="I115" s="96" t="s">
        <v>1942</v>
      </c>
      <c r="J115" s="96"/>
      <c r="K115" s="96"/>
      <c r="L115" s="96" t="s">
        <v>1836</v>
      </c>
      <c r="M115" s="96"/>
      <c r="N115" s="96"/>
      <c r="O115" s="96"/>
      <c r="P115" s="96"/>
      <c r="R115" s="96" t="s">
        <v>1945</v>
      </c>
      <c r="S115" s="96"/>
      <c r="T115" s="96"/>
      <c r="U115" s="97">
        <v>58.34</v>
      </c>
    </row>
    <row r="116" spans="1:22" ht="6" customHeight="1"/>
    <row r="117" spans="1:22">
      <c r="D117" s="91" t="s">
        <v>2</v>
      </c>
      <c r="F117" s="91" t="s">
        <v>2</v>
      </c>
      <c r="H117" s="91" t="s">
        <v>2</v>
      </c>
      <c r="O117" s="98" t="s">
        <v>1908</v>
      </c>
      <c r="P117" s="98"/>
      <c r="Q117" s="98"/>
      <c r="R117" s="98"/>
      <c r="S117" s="98"/>
      <c r="U117" s="99">
        <v>2264.7199999999998</v>
      </c>
    </row>
    <row r="118" spans="1:22" ht="226.5" customHeight="1"/>
    <row r="119" spans="1:22" ht="11.25" customHeight="1"/>
    <row r="120" spans="1:22" ht="13.5" customHeight="1">
      <c r="A120" s="85" t="s">
        <v>1870</v>
      </c>
      <c r="B120" s="85"/>
      <c r="C120" s="85"/>
      <c r="D120" s="85"/>
      <c r="E120" s="85"/>
      <c r="F120" s="85"/>
      <c r="G120" s="85"/>
      <c r="H120" s="85"/>
      <c r="I120" s="85"/>
      <c r="J120" s="85"/>
      <c r="K120" s="85"/>
      <c r="L120" s="85"/>
      <c r="M120" s="85"/>
      <c r="P120" s="86" t="s">
        <v>1946</v>
      </c>
      <c r="Q120" s="86"/>
      <c r="R120" s="86"/>
      <c r="S120" s="86"/>
      <c r="T120" s="86"/>
      <c r="U120" s="86"/>
      <c r="V120" s="86"/>
    </row>
    <row r="121" spans="1:22" ht="20.25" customHeight="1">
      <c r="A121" s="100" t="s">
        <v>1872</v>
      </c>
      <c r="B121" s="100"/>
      <c r="C121" s="100"/>
      <c r="D121" s="100"/>
      <c r="E121" s="100"/>
      <c r="F121" s="100"/>
      <c r="G121" s="100"/>
      <c r="H121" s="100"/>
      <c r="I121" s="100"/>
      <c r="J121" s="100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</row>
    <row r="122" spans="1:22" ht="7.5" customHeight="1"/>
    <row r="123" spans="1:22">
      <c r="A123" s="95" t="s">
        <v>1947</v>
      </c>
      <c r="B123" s="95"/>
      <c r="C123" s="95"/>
      <c r="D123" s="95"/>
      <c r="E123" s="95"/>
      <c r="F123" s="95"/>
      <c r="G123" s="95"/>
      <c r="H123" s="95"/>
      <c r="I123" s="95"/>
      <c r="J123" s="95"/>
      <c r="K123" s="95"/>
      <c r="L123" s="95"/>
    </row>
    <row r="124" spans="1:22" ht="6" customHeight="1"/>
    <row r="125" spans="1:22">
      <c r="B125" s="90" t="s">
        <v>1839</v>
      </c>
      <c r="C125" s="90"/>
      <c r="D125" s="90"/>
      <c r="E125" s="90"/>
      <c r="F125" s="90"/>
      <c r="G125" s="90"/>
      <c r="H125" s="90"/>
      <c r="I125" s="96" t="s">
        <v>1948</v>
      </c>
      <c r="J125" s="96"/>
      <c r="K125" s="96"/>
      <c r="L125" s="96" t="s">
        <v>1848</v>
      </c>
      <c r="M125" s="96"/>
      <c r="N125" s="96"/>
      <c r="O125" s="96"/>
      <c r="P125" s="96"/>
      <c r="R125" s="96" t="s">
        <v>1949</v>
      </c>
      <c r="S125" s="96"/>
      <c r="T125" s="96"/>
      <c r="U125" s="97">
        <v>12.99</v>
      </c>
    </row>
    <row r="126" spans="1:22">
      <c r="B126" s="90" t="s">
        <v>1950</v>
      </c>
      <c r="C126" s="90"/>
      <c r="D126" s="90"/>
      <c r="E126" s="90"/>
      <c r="F126" s="90"/>
      <c r="G126" s="90"/>
      <c r="H126" s="90"/>
      <c r="I126" s="96" t="s">
        <v>1951</v>
      </c>
      <c r="J126" s="96"/>
      <c r="K126" s="96"/>
      <c r="L126" s="96" t="s">
        <v>1952</v>
      </c>
      <c r="M126" s="96"/>
      <c r="N126" s="96"/>
      <c r="O126" s="96"/>
      <c r="P126" s="96"/>
      <c r="R126" s="96" t="s">
        <v>1953</v>
      </c>
      <c r="S126" s="96"/>
      <c r="T126" s="96"/>
      <c r="U126" s="97">
        <v>19.54</v>
      </c>
    </row>
    <row r="127" spans="1:22">
      <c r="B127" s="90" t="s">
        <v>1950</v>
      </c>
      <c r="C127" s="90"/>
      <c r="D127" s="90"/>
      <c r="E127" s="90"/>
      <c r="F127" s="90"/>
      <c r="G127" s="90"/>
      <c r="H127" s="90"/>
      <c r="I127" s="96" t="s">
        <v>1954</v>
      </c>
      <c r="J127" s="96"/>
      <c r="K127" s="96"/>
      <c r="L127" s="96" t="s">
        <v>1955</v>
      </c>
      <c r="M127" s="96"/>
      <c r="N127" s="96"/>
      <c r="O127" s="96"/>
      <c r="P127" s="96"/>
      <c r="R127" s="96" t="s">
        <v>1956</v>
      </c>
      <c r="S127" s="96"/>
      <c r="T127" s="96"/>
      <c r="U127" s="97">
        <v>47.57</v>
      </c>
    </row>
    <row r="128" spans="1:22">
      <c r="B128" s="90" t="s">
        <v>1843</v>
      </c>
      <c r="C128" s="90"/>
      <c r="D128" s="90"/>
      <c r="E128" s="90"/>
      <c r="F128" s="90"/>
      <c r="G128" s="90"/>
      <c r="H128" s="90"/>
      <c r="I128" s="96" t="s">
        <v>1957</v>
      </c>
      <c r="J128" s="96"/>
      <c r="K128" s="96"/>
      <c r="L128" s="96" t="s">
        <v>1958</v>
      </c>
      <c r="M128" s="96"/>
      <c r="N128" s="96"/>
      <c r="O128" s="96"/>
      <c r="P128" s="96"/>
      <c r="R128" s="96" t="s">
        <v>1959</v>
      </c>
      <c r="S128" s="96"/>
      <c r="T128" s="96"/>
      <c r="U128" s="97">
        <v>56.76</v>
      </c>
    </row>
    <row r="129" spans="2:21">
      <c r="B129" s="90" t="s">
        <v>1843</v>
      </c>
      <c r="C129" s="90"/>
      <c r="D129" s="90"/>
      <c r="E129" s="90"/>
      <c r="F129" s="90"/>
      <c r="G129" s="90"/>
      <c r="H129" s="90"/>
      <c r="I129" s="96" t="s">
        <v>1960</v>
      </c>
      <c r="J129" s="96"/>
      <c r="K129" s="96"/>
      <c r="L129" s="96" t="s">
        <v>1858</v>
      </c>
      <c r="M129" s="96"/>
      <c r="N129" s="96"/>
      <c r="O129" s="96"/>
      <c r="P129" s="96"/>
      <c r="R129" s="85" t="s">
        <v>1961</v>
      </c>
      <c r="S129" s="85"/>
      <c r="T129" s="85"/>
      <c r="U129" s="97">
        <v>103.4</v>
      </c>
    </row>
    <row r="130" spans="2:21">
      <c r="R130" s="85"/>
      <c r="S130" s="85"/>
      <c r="T130" s="85"/>
    </row>
    <row r="131" spans="2:21">
      <c r="B131" s="90" t="s">
        <v>1843</v>
      </c>
      <c r="C131" s="90"/>
      <c r="D131" s="90"/>
      <c r="E131" s="90"/>
      <c r="F131" s="90"/>
      <c r="G131" s="90"/>
      <c r="H131" s="90"/>
      <c r="I131" s="96" t="s">
        <v>1962</v>
      </c>
      <c r="J131" s="96"/>
      <c r="K131" s="96"/>
      <c r="L131" s="96" t="s">
        <v>1836</v>
      </c>
      <c r="M131" s="96"/>
      <c r="N131" s="96"/>
      <c r="O131" s="96"/>
      <c r="P131" s="96"/>
      <c r="R131" s="85" t="s">
        <v>1963</v>
      </c>
      <c r="S131" s="85"/>
      <c r="T131" s="85"/>
      <c r="U131" s="97">
        <v>32.700000000000003</v>
      </c>
    </row>
    <row r="132" spans="2:21">
      <c r="R132" s="85"/>
      <c r="S132" s="85"/>
      <c r="T132" s="85"/>
    </row>
    <row r="133" spans="2:21">
      <c r="B133" s="90" t="s">
        <v>1843</v>
      </c>
      <c r="C133" s="90"/>
      <c r="D133" s="90"/>
      <c r="E133" s="90"/>
      <c r="F133" s="90"/>
      <c r="G133" s="90"/>
      <c r="H133" s="90"/>
      <c r="I133" s="96" t="s">
        <v>1964</v>
      </c>
      <c r="J133" s="96"/>
      <c r="K133" s="96"/>
      <c r="L133" s="96" t="s">
        <v>1952</v>
      </c>
      <c r="M133" s="96"/>
      <c r="N133" s="96"/>
      <c r="O133" s="96"/>
      <c r="P133" s="96"/>
      <c r="R133" s="96" t="s">
        <v>1953</v>
      </c>
      <c r="S133" s="96"/>
      <c r="T133" s="96"/>
      <c r="U133" s="97">
        <v>12.57</v>
      </c>
    </row>
    <row r="134" spans="2:21">
      <c r="B134" s="90" t="s">
        <v>1885</v>
      </c>
      <c r="C134" s="90"/>
      <c r="D134" s="90"/>
      <c r="E134" s="90"/>
      <c r="F134" s="90"/>
      <c r="G134" s="90"/>
      <c r="H134" s="90"/>
      <c r="I134" s="96" t="s">
        <v>1965</v>
      </c>
      <c r="J134" s="96"/>
      <c r="K134" s="96"/>
      <c r="L134" s="96" t="s">
        <v>1958</v>
      </c>
      <c r="M134" s="96"/>
      <c r="N134" s="96"/>
      <c r="O134" s="96"/>
      <c r="P134" s="96"/>
      <c r="R134" s="96" t="s">
        <v>1959</v>
      </c>
      <c r="S134" s="96"/>
      <c r="T134" s="96"/>
      <c r="U134" s="97">
        <v>222.19</v>
      </c>
    </row>
    <row r="135" spans="2:21">
      <c r="B135" s="90" t="s">
        <v>1885</v>
      </c>
      <c r="C135" s="90"/>
      <c r="D135" s="90"/>
      <c r="E135" s="90"/>
      <c r="F135" s="90"/>
      <c r="G135" s="90"/>
      <c r="H135" s="90"/>
      <c r="I135" s="96" t="s">
        <v>1966</v>
      </c>
      <c r="J135" s="96"/>
      <c r="K135" s="96"/>
      <c r="L135" s="96" t="s">
        <v>1952</v>
      </c>
      <c r="M135" s="96"/>
      <c r="N135" s="96"/>
      <c r="O135" s="96"/>
      <c r="P135" s="96"/>
      <c r="R135" s="85" t="s">
        <v>1967</v>
      </c>
      <c r="S135" s="85"/>
      <c r="T135" s="85"/>
      <c r="U135" s="97">
        <v>107.14</v>
      </c>
    </row>
    <row r="136" spans="2:21">
      <c r="R136" s="85"/>
      <c r="S136" s="85"/>
      <c r="T136" s="85"/>
    </row>
    <row r="137" spans="2:21">
      <c r="B137" s="90" t="s">
        <v>1885</v>
      </c>
      <c r="C137" s="90"/>
      <c r="D137" s="90"/>
      <c r="E137" s="90"/>
      <c r="F137" s="90"/>
      <c r="G137" s="90"/>
      <c r="H137" s="90"/>
      <c r="I137" s="96" t="s">
        <v>1968</v>
      </c>
      <c r="J137" s="96"/>
      <c r="K137" s="96"/>
      <c r="L137" s="96" t="s">
        <v>1955</v>
      </c>
      <c r="M137" s="96"/>
      <c r="N137" s="96"/>
      <c r="O137" s="96"/>
      <c r="P137" s="96"/>
      <c r="R137" s="96" t="s">
        <v>1969</v>
      </c>
      <c r="S137" s="96"/>
      <c r="T137" s="96"/>
      <c r="U137" s="97">
        <v>57.66</v>
      </c>
    </row>
    <row r="138" spans="2:21">
      <c r="B138" s="90" t="s">
        <v>1913</v>
      </c>
      <c r="C138" s="90"/>
      <c r="D138" s="90"/>
      <c r="E138" s="90"/>
      <c r="F138" s="90"/>
      <c r="G138" s="90"/>
      <c r="H138" s="90"/>
      <c r="I138" s="96" t="s">
        <v>1970</v>
      </c>
      <c r="J138" s="96"/>
      <c r="K138" s="96"/>
      <c r="L138" s="96" t="s">
        <v>1858</v>
      </c>
      <c r="M138" s="96"/>
      <c r="N138" s="96"/>
      <c r="O138" s="96"/>
      <c r="P138" s="96"/>
      <c r="R138" s="96" t="s">
        <v>1971</v>
      </c>
      <c r="S138" s="96"/>
      <c r="T138" s="96"/>
      <c r="U138" s="97">
        <v>87.77</v>
      </c>
    </row>
    <row r="139" spans="2:21">
      <c r="B139" s="90" t="s">
        <v>1913</v>
      </c>
      <c r="C139" s="90"/>
      <c r="D139" s="90"/>
      <c r="E139" s="90"/>
      <c r="F139" s="90"/>
      <c r="G139" s="90"/>
      <c r="H139" s="90"/>
      <c r="I139" s="96" t="s">
        <v>1972</v>
      </c>
      <c r="J139" s="96"/>
      <c r="K139" s="96"/>
      <c r="L139" s="96" t="s">
        <v>1955</v>
      </c>
      <c r="M139" s="96"/>
      <c r="N139" s="96"/>
      <c r="O139" s="96"/>
      <c r="P139" s="96"/>
      <c r="R139" s="96" t="s">
        <v>1973</v>
      </c>
      <c r="S139" s="96"/>
      <c r="T139" s="96"/>
      <c r="U139" s="97">
        <v>47</v>
      </c>
    </row>
    <row r="140" spans="2:21">
      <c r="B140" s="90" t="s">
        <v>1913</v>
      </c>
      <c r="C140" s="90"/>
      <c r="D140" s="90"/>
      <c r="E140" s="90"/>
      <c r="F140" s="90"/>
      <c r="G140" s="90"/>
      <c r="H140" s="90"/>
      <c r="I140" s="96" t="s">
        <v>1964</v>
      </c>
      <c r="J140" s="96"/>
      <c r="K140" s="96"/>
      <c r="L140" s="96" t="s">
        <v>1952</v>
      </c>
      <c r="M140" s="96"/>
      <c r="N140" s="96"/>
      <c r="O140" s="96"/>
      <c r="P140" s="96"/>
      <c r="R140" s="96" t="s">
        <v>1953</v>
      </c>
      <c r="S140" s="96"/>
      <c r="T140" s="96"/>
      <c r="U140" s="97">
        <v>935.57</v>
      </c>
    </row>
    <row r="141" spans="2:21">
      <c r="B141" s="90" t="s">
        <v>1913</v>
      </c>
      <c r="C141" s="90"/>
      <c r="D141" s="90"/>
      <c r="E141" s="90"/>
      <c r="F141" s="90"/>
      <c r="G141" s="90"/>
      <c r="H141" s="90"/>
      <c r="I141" s="96" t="s">
        <v>1974</v>
      </c>
      <c r="J141" s="96"/>
      <c r="K141" s="96"/>
      <c r="L141" s="96" t="s">
        <v>1952</v>
      </c>
      <c r="M141" s="96"/>
      <c r="N141" s="96"/>
      <c r="O141" s="96"/>
      <c r="P141" s="96"/>
      <c r="R141" s="96" t="s">
        <v>1975</v>
      </c>
      <c r="S141" s="96"/>
      <c r="T141" s="96"/>
      <c r="U141" s="97">
        <v>293.89999999999998</v>
      </c>
    </row>
    <row r="142" spans="2:21">
      <c r="B142" s="90" t="s">
        <v>1913</v>
      </c>
      <c r="C142" s="90"/>
      <c r="D142" s="90"/>
      <c r="E142" s="90"/>
      <c r="F142" s="90"/>
      <c r="G142" s="90"/>
      <c r="H142" s="90"/>
      <c r="I142" s="96" t="s">
        <v>1976</v>
      </c>
      <c r="J142" s="96"/>
      <c r="K142" s="96"/>
      <c r="L142" s="96" t="s">
        <v>1952</v>
      </c>
      <c r="M142" s="96"/>
      <c r="N142" s="96"/>
      <c r="O142" s="96"/>
      <c r="P142" s="96"/>
      <c r="R142" s="85" t="s">
        <v>1967</v>
      </c>
      <c r="S142" s="85"/>
      <c r="T142" s="85"/>
      <c r="U142" s="97">
        <v>94.06</v>
      </c>
    </row>
    <row r="143" spans="2:21">
      <c r="R143" s="85"/>
      <c r="S143" s="85"/>
      <c r="T143" s="85"/>
    </row>
    <row r="144" spans="2:21">
      <c r="B144" s="90" t="s">
        <v>1913</v>
      </c>
      <c r="C144" s="90"/>
      <c r="D144" s="90"/>
      <c r="E144" s="90"/>
      <c r="F144" s="90"/>
      <c r="G144" s="90"/>
      <c r="H144" s="90"/>
      <c r="I144" s="96" t="s">
        <v>1977</v>
      </c>
      <c r="J144" s="96"/>
      <c r="K144" s="96"/>
      <c r="L144" s="96" t="s">
        <v>1836</v>
      </c>
      <c r="M144" s="96"/>
      <c r="N144" s="96"/>
      <c r="O144" s="96"/>
      <c r="P144" s="96"/>
      <c r="R144" s="96" t="s">
        <v>1978</v>
      </c>
      <c r="S144" s="96"/>
      <c r="T144" s="96"/>
      <c r="U144" s="97">
        <v>129.9</v>
      </c>
    </row>
    <row r="145" spans="2:21">
      <c r="B145" s="90" t="s">
        <v>1913</v>
      </c>
      <c r="C145" s="90"/>
      <c r="D145" s="90"/>
      <c r="E145" s="90"/>
      <c r="F145" s="90"/>
      <c r="G145" s="90"/>
      <c r="H145" s="90"/>
      <c r="I145" s="96" t="s">
        <v>1979</v>
      </c>
      <c r="J145" s="96"/>
      <c r="K145" s="96"/>
      <c r="L145" s="96" t="s">
        <v>1836</v>
      </c>
      <c r="M145" s="96"/>
      <c r="N145" s="96"/>
      <c r="O145" s="96"/>
      <c r="P145" s="96"/>
      <c r="R145" s="96" t="s">
        <v>1978</v>
      </c>
      <c r="S145" s="96"/>
      <c r="T145" s="96"/>
      <c r="U145" s="97">
        <v>129.9</v>
      </c>
    </row>
    <row r="146" spans="2:21">
      <c r="B146" s="90" t="s">
        <v>1846</v>
      </c>
      <c r="C146" s="90"/>
      <c r="D146" s="90"/>
      <c r="E146" s="90"/>
      <c r="F146" s="90"/>
      <c r="G146" s="90"/>
      <c r="H146" s="90"/>
      <c r="I146" s="96" t="s">
        <v>1980</v>
      </c>
      <c r="J146" s="96"/>
      <c r="K146" s="96"/>
      <c r="L146" s="96" t="s">
        <v>1858</v>
      </c>
      <c r="M146" s="96"/>
      <c r="N146" s="96"/>
      <c r="O146" s="96"/>
      <c r="P146" s="96"/>
      <c r="R146" s="85" t="s">
        <v>1981</v>
      </c>
      <c r="S146" s="85"/>
      <c r="T146" s="85"/>
      <c r="U146" s="97">
        <v>50.73</v>
      </c>
    </row>
    <row r="147" spans="2:21">
      <c r="R147" s="85"/>
      <c r="S147" s="85"/>
      <c r="T147" s="85"/>
    </row>
    <row r="148" spans="2:21">
      <c r="B148" s="90" t="s">
        <v>1846</v>
      </c>
      <c r="C148" s="90"/>
      <c r="D148" s="90"/>
      <c r="E148" s="90"/>
      <c r="F148" s="90"/>
      <c r="G148" s="90"/>
      <c r="H148" s="90"/>
      <c r="I148" s="96" t="s">
        <v>1982</v>
      </c>
      <c r="J148" s="96"/>
      <c r="K148" s="96"/>
      <c r="L148" s="96" t="s">
        <v>1836</v>
      </c>
      <c r="M148" s="96"/>
      <c r="N148" s="96"/>
      <c r="O148" s="96"/>
      <c r="P148" s="96"/>
      <c r="R148" s="96" t="s">
        <v>1978</v>
      </c>
      <c r="S148" s="96"/>
      <c r="T148" s="96"/>
      <c r="U148" s="97">
        <v>129.9</v>
      </c>
    </row>
    <row r="149" spans="2:21">
      <c r="B149" s="90" t="s">
        <v>1846</v>
      </c>
      <c r="C149" s="90"/>
      <c r="D149" s="90"/>
      <c r="E149" s="90"/>
      <c r="F149" s="90"/>
      <c r="G149" s="90"/>
      <c r="H149" s="90"/>
      <c r="I149" s="96" t="s">
        <v>1983</v>
      </c>
      <c r="J149" s="96"/>
      <c r="K149" s="96"/>
      <c r="L149" s="96" t="s">
        <v>1836</v>
      </c>
      <c r="M149" s="96"/>
      <c r="N149" s="96"/>
      <c r="O149" s="96"/>
      <c r="P149" s="96"/>
      <c r="R149" s="96" t="s">
        <v>1978</v>
      </c>
      <c r="S149" s="96"/>
      <c r="T149" s="96"/>
      <c r="U149" s="97">
        <v>129.9</v>
      </c>
    </row>
    <row r="150" spans="2:21">
      <c r="B150" s="90" t="s">
        <v>1846</v>
      </c>
      <c r="C150" s="90"/>
      <c r="D150" s="90"/>
      <c r="E150" s="90"/>
      <c r="F150" s="90"/>
      <c r="G150" s="90"/>
      <c r="H150" s="90"/>
      <c r="I150" s="96" t="s">
        <v>1984</v>
      </c>
      <c r="J150" s="96"/>
      <c r="K150" s="96"/>
      <c r="L150" s="96" t="s">
        <v>1836</v>
      </c>
      <c r="M150" s="96"/>
      <c r="N150" s="96"/>
      <c r="O150" s="96"/>
      <c r="P150" s="96"/>
      <c r="R150" s="96" t="s">
        <v>1985</v>
      </c>
      <c r="S150" s="96"/>
      <c r="T150" s="96"/>
      <c r="U150" s="97">
        <v>12.99</v>
      </c>
    </row>
    <row r="151" spans="2:21">
      <c r="B151" s="90" t="s">
        <v>1986</v>
      </c>
      <c r="C151" s="90"/>
      <c r="D151" s="90"/>
      <c r="E151" s="90"/>
      <c r="F151" s="90"/>
      <c r="G151" s="90"/>
      <c r="H151" s="90"/>
      <c r="I151" s="96" t="s">
        <v>1987</v>
      </c>
      <c r="J151" s="96"/>
      <c r="K151" s="96"/>
      <c r="L151" s="96" t="s">
        <v>1988</v>
      </c>
      <c r="M151" s="96"/>
      <c r="N151" s="96"/>
      <c r="O151" s="96"/>
      <c r="P151" s="96"/>
      <c r="R151" s="96" t="s">
        <v>1989</v>
      </c>
      <c r="S151" s="96"/>
      <c r="T151" s="96"/>
      <c r="U151" s="97">
        <v>1037.56</v>
      </c>
    </row>
    <row r="152" spans="2:21">
      <c r="B152" s="90" t="s">
        <v>1986</v>
      </c>
      <c r="C152" s="90"/>
      <c r="D152" s="90"/>
      <c r="E152" s="90"/>
      <c r="F152" s="90"/>
      <c r="G152" s="90"/>
      <c r="H152" s="90"/>
      <c r="I152" s="96" t="s">
        <v>1990</v>
      </c>
      <c r="J152" s="96"/>
      <c r="K152" s="96"/>
      <c r="L152" s="96" t="s">
        <v>1841</v>
      </c>
      <c r="M152" s="96"/>
      <c r="N152" s="96"/>
      <c r="O152" s="96"/>
      <c r="P152" s="96"/>
      <c r="R152" s="96" t="s">
        <v>1991</v>
      </c>
      <c r="S152" s="96"/>
      <c r="T152" s="96"/>
      <c r="U152" s="97">
        <v>31</v>
      </c>
    </row>
    <row r="153" spans="2:21">
      <c r="B153" s="90" t="s">
        <v>1992</v>
      </c>
      <c r="C153" s="90"/>
      <c r="D153" s="90"/>
      <c r="E153" s="90"/>
      <c r="F153" s="90"/>
      <c r="G153" s="90"/>
      <c r="H153" s="90"/>
      <c r="I153" s="96" t="s">
        <v>1993</v>
      </c>
      <c r="J153" s="96"/>
      <c r="K153" s="96"/>
      <c r="L153" s="96" t="s">
        <v>1861</v>
      </c>
      <c r="M153" s="96"/>
      <c r="N153" s="96"/>
      <c r="O153" s="96"/>
      <c r="P153" s="96"/>
      <c r="R153" s="85" t="s">
        <v>1994</v>
      </c>
      <c r="S153" s="85"/>
      <c r="T153" s="85"/>
      <c r="U153" s="97">
        <v>-28.46</v>
      </c>
    </row>
    <row r="154" spans="2:21">
      <c r="R154" s="85"/>
      <c r="S154" s="85"/>
      <c r="T154" s="85"/>
    </row>
    <row r="155" spans="2:21">
      <c r="B155" s="90" t="s">
        <v>1918</v>
      </c>
      <c r="C155" s="90"/>
      <c r="D155" s="90"/>
      <c r="E155" s="90"/>
      <c r="F155" s="90"/>
      <c r="G155" s="90"/>
      <c r="H155" s="90"/>
      <c r="I155" s="96" t="s">
        <v>1951</v>
      </c>
      <c r="J155" s="96"/>
      <c r="K155" s="96"/>
      <c r="L155" s="96" t="s">
        <v>1952</v>
      </c>
      <c r="M155" s="96"/>
      <c r="N155" s="96"/>
      <c r="O155" s="96"/>
      <c r="P155" s="96"/>
      <c r="R155" s="96" t="s">
        <v>1953</v>
      </c>
      <c r="S155" s="96"/>
      <c r="T155" s="96"/>
      <c r="U155" s="97">
        <v>50.18</v>
      </c>
    </row>
    <row r="156" spans="2:21">
      <c r="B156" s="90" t="s">
        <v>1918</v>
      </c>
      <c r="C156" s="90"/>
      <c r="D156" s="90"/>
      <c r="E156" s="90"/>
      <c r="F156" s="90"/>
      <c r="G156" s="90"/>
      <c r="H156" s="90"/>
      <c r="I156" s="96" t="s">
        <v>1995</v>
      </c>
      <c r="J156" s="96"/>
      <c r="K156" s="96"/>
      <c r="L156" s="96" t="s">
        <v>1836</v>
      </c>
      <c r="M156" s="96"/>
      <c r="N156" s="96"/>
      <c r="O156" s="96"/>
      <c r="P156" s="96"/>
      <c r="R156" s="96" t="s">
        <v>1996</v>
      </c>
      <c r="S156" s="96"/>
      <c r="T156" s="96"/>
      <c r="U156" s="97">
        <v>10.99</v>
      </c>
    </row>
    <row r="157" spans="2:21">
      <c r="B157" s="90" t="s">
        <v>1918</v>
      </c>
      <c r="C157" s="90"/>
      <c r="D157" s="90"/>
      <c r="E157" s="90"/>
      <c r="F157" s="90"/>
      <c r="G157" s="90"/>
      <c r="H157" s="90"/>
      <c r="I157" s="96" t="s">
        <v>1997</v>
      </c>
      <c r="J157" s="96"/>
      <c r="K157" s="96"/>
      <c r="L157" s="96" t="s">
        <v>1955</v>
      </c>
      <c r="M157" s="96"/>
      <c r="N157" s="96"/>
      <c r="O157" s="96"/>
      <c r="P157" s="96"/>
      <c r="R157" s="96" t="s">
        <v>1998</v>
      </c>
      <c r="S157" s="96"/>
      <c r="T157" s="96"/>
      <c r="U157" s="97">
        <v>39.659999999999997</v>
      </c>
    </row>
    <row r="158" spans="2:21">
      <c r="B158" s="90" t="s">
        <v>1922</v>
      </c>
      <c r="C158" s="90"/>
      <c r="D158" s="90"/>
      <c r="E158" s="90"/>
      <c r="F158" s="90"/>
      <c r="G158" s="90"/>
      <c r="H158" s="90"/>
      <c r="I158" s="96" t="s">
        <v>1344</v>
      </c>
      <c r="J158" s="96"/>
      <c r="K158" s="96"/>
      <c r="L158" s="96" t="s">
        <v>1958</v>
      </c>
      <c r="M158" s="96"/>
      <c r="N158" s="96"/>
      <c r="O158" s="96"/>
      <c r="P158" s="96"/>
      <c r="R158" s="96" t="s">
        <v>1959</v>
      </c>
      <c r="S158" s="96"/>
      <c r="T158" s="96"/>
      <c r="U158" s="97">
        <v>431.9</v>
      </c>
    </row>
    <row r="159" spans="2:21">
      <c r="B159" s="90" t="s">
        <v>1922</v>
      </c>
      <c r="C159" s="90"/>
      <c r="D159" s="90"/>
      <c r="E159" s="90"/>
      <c r="F159" s="90"/>
      <c r="G159" s="90"/>
      <c r="H159" s="90"/>
      <c r="I159" s="96" t="s">
        <v>1964</v>
      </c>
      <c r="J159" s="96"/>
      <c r="K159" s="96"/>
      <c r="L159" s="96" t="s">
        <v>1952</v>
      </c>
      <c r="M159" s="96"/>
      <c r="N159" s="96"/>
      <c r="O159" s="96"/>
      <c r="P159" s="96"/>
      <c r="R159" s="96" t="s">
        <v>1999</v>
      </c>
      <c r="S159" s="96"/>
      <c r="T159" s="96"/>
      <c r="U159" s="97">
        <v>440.64</v>
      </c>
    </row>
    <row r="160" spans="2:21">
      <c r="B160" s="90" t="s">
        <v>1922</v>
      </c>
      <c r="C160" s="90"/>
      <c r="D160" s="90"/>
      <c r="E160" s="90"/>
      <c r="F160" s="90"/>
      <c r="G160" s="90"/>
      <c r="H160" s="90"/>
      <c r="I160" s="96" t="s">
        <v>1964</v>
      </c>
      <c r="J160" s="96"/>
      <c r="K160" s="96"/>
      <c r="L160" s="96" t="s">
        <v>1952</v>
      </c>
      <c r="M160" s="96"/>
      <c r="N160" s="96"/>
      <c r="O160" s="96"/>
      <c r="P160" s="96"/>
      <c r="R160" s="96" t="s">
        <v>1953</v>
      </c>
      <c r="S160" s="96"/>
      <c r="T160" s="96"/>
      <c r="U160" s="97">
        <v>76.61</v>
      </c>
    </row>
    <row r="161" spans="2:21">
      <c r="B161" s="90" t="s">
        <v>1922</v>
      </c>
      <c r="C161" s="90"/>
      <c r="D161" s="90"/>
      <c r="E161" s="90"/>
      <c r="F161" s="90"/>
      <c r="G161" s="90"/>
      <c r="H161" s="90"/>
      <c r="I161" s="96" t="s">
        <v>2000</v>
      </c>
      <c r="J161" s="96"/>
      <c r="K161" s="96"/>
      <c r="L161" s="96" t="s">
        <v>1952</v>
      </c>
      <c r="M161" s="96"/>
      <c r="N161" s="96"/>
      <c r="O161" s="96"/>
      <c r="P161" s="96"/>
      <c r="R161" s="96" t="s">
        <v>1953</v>
      </c>
      <c r="S161" s="96"/>
      <c r="T161" s="96"/>
      <c r="U161" s="97">
        <v>60.43</v>
      </c>
    </row>
    <row r="162" spans="2:21">
      <c r="B162" s="90" t="s">
        <v>1926</v>
      </c>
      <c r="C162" s="90"/>
      <c r="D162" s="90"/>
      <c r="E162" s="90"/>
      <c r="F162" s="90"/>
      <c r="G162" s="90"/>
      <c r="H162" s="90"/>
      <c r="I162" s="96" t="s">
        <v>2001</v>
      </c>
      <c r="J162" s="96"/>
      <c r="K162" s="96"/>
      <c r="L162" s="96" t="s">
        <v>1958</v>
      </c>
      <c r="M162" s="96"/>
      <c r="N162" s="96"/>
      <c r="O162" s="96"/>
      <c r="P162" s="96"/>
      <c r="R162" s="96" t="s">
        <v>1959</v>
      </c>
      <c r="S162" s="96"/>
      <c r="T162" s="96"/>
      <c r="U162" s="97">
        <v>132.61000000000001</v>
      </c>
    </row>
    <row r="163" spans="2:21">
      <c r="B163" s="90" t="s">
        <v>1926</v>
      </c>
      <c r="C163" s="90"/>
      <c r="D163" s="90"/>
      <c r="E163" s="90"/>
      <c r="F163" s="90"/>
      <c r="G163" s="90"/>
      <c r="H163" s="90"/>
      <c r="I163" s="96" t="s">
        <v>2002</v>
      </c>
      <c r="J163" s="96"/>
      <c r="K163" s="96"/>
      <c r="L163" s="96" t="s">
        <v>2003</v>
      </c>
      <c r="M163" s="96"/>
      <c r="N163" s="96"/>
      <c r="O163" s="96"/>
      <c r="P163" s="96"/>
      <c r="R163" s="85" t="s">
        <v>2004</v>
      </c>
      <c r="S163" s="85"/>
      <c r="T163" s="85"/>
      <c r="U163" s="97">
        <v>25.5</v>
      </c>
    </row>
    <row r="164" spans="2:21">
      <c r="R164" s="85"/>
      <c r="S164" s="85"/>
      <c r="T164" s="85"/>
    </row>
    <row r="165" spans="2:21">
      <c r="B165" s="90" t="s">
        <v>1926</v>
      </c>
      <c r="C165" s="90"/>
      <c r="D165" s="90"/>
      <c r="E165" s="90"/>
      <c r="F165" s="90"/>
      <c r="G165" s="90"/>
      <c r="H165" s="90"/>
      <c r="I165" s="96" t="s">
        <v>2002</v>
      </c>
      <c r="J165" s="96"/>
      <c r="K165" s="96"/>
      <c r="L165" s="96" t="s">
        <v>2003</v>
      </c>
      <c r="M165" s="96"/>
      <c r="N165" s="96"/>
      <c r="O165" s="96"/>
      <c r="P165" s="96"/>
      <c r="R165" s="85" t="s">
        <v>2005</v>
      </c>
      <c r="S165" s="85"/>
      <c r="T165" s="85"/>
      <c r="U165" s="97">
        <v>25.5</v>
      </c>
    </row>
    <row r="166" spans="2:21">
      <c r="R166" s="85"/>
      <c r="S166" s="85"/>
      <c r="T166" s="85"/>
    </row>
    <row r="167" spans="2:21">
      <c r="B167" s="90" t="s">
        <v>1926</v>
      </c>
      <c r="C167" s="90"/>
      <c r="D167" s="90"/>
      <c r="E167" s="90"/>
      <c r="F167" s="90"/>
      <c r="G167" s="90"/>
      <c r="H167" s="90"/>
      <c r="I167" s="96" t="s">
        <v>2002</v>
      </c>
      <c r="J167" s="96"/>
      <c r="K167" s="96"/>
      <c r="L167" s="96" t="s">
        <v>2003</v>
      </c>
      <c r="M167" s="96"/>
      <c r="N167" s="96"/>
      <c r="O167" s="96"/>
      <c r="P167" s="96"/>
      <c r="R167" s="85" t="s">
        <v>2006</v>
      </c>
      <c r="S167" s="85"/>
      <c r="T167" s="85"/>
      <c r="U167" s="97">
        <v>25.5</v>
      </c>
    </row>
    <row r="168" spans="2:21">
      <c r="R168" s="85"/>
      <c r="S168" s="85"/>
      <c r="T168" s="85"/>
    </row>
    <row r="169" spans="2:21">
      <c r="B169" s="90" t="s">
        <v>1860</v>
      </c>
      <c r="C169" s="90"/>
      <c r="D169" s="90"/>
      <c r="E169" s="90"/>
      <c r="F169" s="90"/>
      <c r="G169" s="90"/>
      <c r="H169" s="90"/>
      <c r="I169" s="96" t="s">
        <v>2007</v>
      </c>
      <c r="J169" s="96"/>
      <c r="K169" s="96"/>
      <c r="L169" s="96" t="s">
        <v>1952</v>
      </c>
      <c r="M169" s="96"/>
      <c r="N169" s="96"/>
      <c r="O169" s="96"/>
      <c r="P169" s="96"/>
      <c r="R169" s="96" t="s">
        <v>1953</v>
      </c>
      <c r="S169" s="96"/>
      <c r="T169" s="96"/>
      <c r="U169" s="97">
        <v>51.88</v>
      </c>
    </row>
    <row r="170" spans="2:21">
      <c r="B170" s="90" t="s">
        <v>2008</v>
      </c>
      <c r="C170" s="90"/>
      <c r="D170" s="90"/>
      <c r="E170" s="90"/>
      <c r="F170" s="90"/>
      <c r="G170" s="90"/>
      <c r="H170" s="90"/>
      <c r="I170" s="96" t="s">
        <v>1960</v>
      </c>
      <c r="J170" s="96"/>
      <c r="K170" s="96"/>
      <c r="L170" s="96" t="s">
        <v>1858</v>
      </c>
      <c r="M170" s="96"/>
      <c r="N170" s="96"/>
      <c r="O170" s="96"/>
      <c r="P170" s="96"/>
      <c r="R170" s="85" t="s">
        <v>2009</v>
      </c>
      <c r="S170" s="85"/>
      <c r="T170" s="85"/>
      <c r="U170" s="97">
        <v>95.65</v>
      </c>
    </row>
    <row r="171" spans="2:21">
      <c r="R171" s="85"/>
      <c r="S171" s="85"/>
      <c r="T171" s="85"/>
    </row>
    <row r="172" spans="2:21">
      <c r="B172" s="90" t="s">
        <v>2008</v>
      </c>
      <c r="C172" s="90"/>
      <c r="D172" s="90"/>
      <c r="E172" s="90"/>
      <c r="F172" s="90"/>
      <c r="G172" s="90"/>
      <c r="H172" s="90"/>
      <c r="I172" s="96" t="s">
        <v>2010</v>
      </c>
      <c r="J172" s="96"/>
      <c r="K172" s="96"/>
      <c r="L172" s="96" t="s">
        <v>1900</v>
      </c>
      <c r="M172" s="96"/>
      <c r="N172" s="96"/>
      <c r="O172" s="96"/>
      <c r="P172" s="96"/>
      <c r="R172" s="96" t="s">
        <v>2011</v>
      </c>
      <c r="S172" s="96"/>
      <c r="T172" s="96"/>
      <c r="U172" s="97">
        <v>278.22000000000003</v>
      </c>
    </row>
    <row r="173" spans="2:21">
      <c r="B173" s="90" t="s">
        <v>2008</v>
      </c>
      <c r="C173" s="90"/>
      <c r="D173" s="90"/>
      <c r="E173" s="90"/>
      <c r="F173" s="90"/>
      <c r="G173" s="90"/>
      <c r="H173" s="90"/>
      <c r="I173" s="96" t="s">
        <v>2012</v>
      </c>
      <c r="J173" s="96"/>
      <c r="K173" s="96"/>
      <c r="L173" s="96" t="s">
        <v>1900</v>
      </c>
      <c r="M173" s="96"/>
      <c r="N173" s="96"/>
      <c r="O173" s="96"/>
      <c r="P173" s="96"/>
      <c r="R173" s="96" t="s">
        <v>2013</v>
      </c>
      <c r="S173" s="96"/>
      <c r="T173" s="96"/>
      <c r="U173" s="97">
        <v>164.22</v>
      </c>
    </row>
    <row r="174" spans="2:21">
      <c r="B174" s="90" t="s">
        <v>2008</v>
      </c>
      <c r="C174" s="90"/>
      <c r="D174" s="90"/>
      <c r="E174" s="90"/>
      <c r="F174" s="90"/>
      <c r="G174" s="90"/>
      <c r="H174" s="90"/>
      <c r="I174" s="96" t="s">
        <v>1964</v>
      </c>
      <c r="J174" s="96"/>
      <c r="K174" s="96"/>
      <c r="L174" s="96" t="s">
        <v>1952</v>
      </c>
      <c r="M174" s="96"/>
      <c r="N174" s="96"/>
      <c r="O174" s="96"/>
      <c r="P174" s="96"/>
      <c r="R174" s="96" t="s">
        <v>1953</v>
      </c>
      <c r="S174" s="96"/>
      <c r="T174" s="96"/>
      <c r="U174" s="97">
        <v>375</v>
      </c>
    </row>
    <row r="175" spans="2:21">
      <c r="B175" s="90" t="s">
        <v>1890</v>
      </c>
      <c r="C175" s="90"/>
      <c r="D175" s="90"/>
      <c r="E175" s="90"/>
      <c r="F175" s="90"/>
      <c r="G175" s="90"/>
      <c r="H175" s="90"/>
      <c r="I175" s="96" t="s">
        <v>2014</v>
      </c>
      <c r="J175" s="96"/>
      <c r="K175" s="96"/>
      <c r="L175" s="96" t="s">
        <v>1900</v>
      </c>
      <c r="M175" s="96"/>
      <c r="N175" s="96"/>
      <c r="O175" s="96"/>
      <c r="P175" s="96"/>
      <c r="R175" s="96" t="s">
        <v>2015</v>
      </c>
      <c r="S175" s="96"/>
      <c r="T175" s="96"/>
      <c r="U175" s="97">
        <v>129.99</v>
      </c>
    </row>
    <row r="176" spans="2:21">
      <c r="B176" s="90" t="s">
        <v>1890</v>
      </c>
      <c r="C176" s="90"/>
      <c r="D176" s="90"/>
      <c r="E176" s="90"/>
      <c r="F176" s="90"/>
      <c r="G176" s="90"/>
      <c r="H176" s="90"/>
      <c r="I176" s="96" t="s">
        <v>2016</v>
      </c>
      <c r="J176" s="96"/>
      <c r="K176" s="96"/>
      <c r="L176" s="96" t="s">
        <v>1955</v>
      </c>
      <c r="M176" s="96"/>
      <c r="N176" s="96"/>
      <c r="O176" s="96"/>
      <c r="P176" s="96"/>
      <c r="R176" s="96" t="s">
        <v>1998</v>
      </c>
      <c r="S176" s="96"/>
      <c r="T176" s="96"/>
      <c r="U176" s="97">
        <v>33.619999999999997</v>
      </c>
    </row>
    <row r="177" spans="1:22">
      <c r="B177" s="90" t="s">
        <v>1894</v>
      </c>
      <c r="C177" s="90"/>
      <c r="D177" s="90"/>
      <c r="E177" s="90"/>
      <c r="F177" s="90"/>
      <c r="G177" s="90"/>
      <c r="H177" s="90"/>
      <c r="I177" s="96" t="s">
        <v>1344</v>
      </c>
      <c r="J177" s="96"/>
      <c r="K177" s="96"/>
      <c r="L177" s="96" t="s">
        <v>1952</v>
      </c>
      <c r="M177" s="96"/>
      <c r="N177" s="96"/>
      <c r="O177" s="96"/>
      <c r="P177" s="96"/>
      <c r="R177" s="96" t="s">
        <v>1975</v>
      </c>
      <c r="S177" s="96"/>
      <c r="T177" s="96"/>
      <c r="U177" s="97">
        <v>-788.85</v>
      </c>
    </row>
    <row r="178" spans="1:22">
      <c r="B178" s="90" t="s">
        <v>1894</v>
      </c>
      <c r="C178" s="90"/>
      <c r="D178" s="90"/>
      <c r="E178" s="90"/>
      <c r="F178" s="90"/>
      <c r="G178" s="90"/>
      <c r="H178" s="90"/>
      <c r="I178" s="96" t="s">
        <v>2017</v>
      </c>
      <c r="J178" s="96"/>
      <c r="K178" s="96"/>
      <c r="L178" s="96" t="s">
        <v>1958</v>
      </c>
      <c r="M178" s="96"/>
      <c r="N178" s="96"/>
      <c r="O178" s="96"/>
      <c r="P178" s="96"/>
      <c r="R178" s="96" t="s">
        <v>2018</v>
      </c>
      <c r="S178" s="96"/>
      <c r="T178" s="96"/>
      <c r="U178" s="97">
        <v>123.76</v>
      </c>
    </row>
    <row r="179" spans="1:22">
      <c r="B179" s="90" t="s">
        <v>1894</v>
      </c>
      <c r="C179" s="90"/>
      <c r="D179" s="90"/>
      <c r="E179" s="90"/>
      <c r="F179" s="90"/>
      <c r="G179" s="90"/>
      <c r="H179" s="90"/>
      <c r="I179" s="96" t="s">
        <v>2019</v>
      </c>
      <c r="J179" s="96"/>
      <c r="K179" s="96"/>
      <c r="L179" s="96" t="s">
        <v>1836</v>
      </c>
      <c r="M179" s="96"/>
      <c r="N179" s="96"/>
      <c r="O179" s="96"/>
      <c r="P179" s="96"/>
      <c r="R179" s="96" t="s">
        <v>2020</v>
      </c>
      <c r="S179" s="96"/>
      <c r="T179" s="96"/>
      <c r="U179" s="97">
        <v>85.22</v>
      </c>
    </row>
    <row r="180" spans="1:22">
      <c r="B180" s="90" t="s">
        <v>1894</v>
      </c>
      <c r="C180" s="90"/>
      <c r="D180" s="90"/>
      <c r="E180" s="90"/>
      <c r="F180" s="90"/>
      <c r="G180" s="90"/>
      <c r="H180" s="90"/>
      <c r="I180" s="96" t="s">
        <v>2021</v>
      </c>
      <c r="J180" s="96"/>
      <c r="K180" s="96"/>
      <c r="L180" s="96" t="s">
        <v>1900</v>
      </c>
      <c r="M180" s="96"/>
      <c r="N180" s="96"/>
      <c r="O180" s="96"/>
      <c r="P180" s="96"/>
      <c r="R180" s="96" t="s">
        <v>2015</v>
      </c>
      <c r="S180" s="96"/>
      <c r="T180" s="96"/>
      <c r="U180" s="97">
        <v>23.97</v>
      </c>
    </row>
    <row r="181" spans="1:22">
      <c r="B181" s="90" t="s">
        <v>1898</v>
      </c>
      <c r="C181" s="90"/>
      <c r="D181" s="90"/>
      <c r="E181" s="90"/>
      <c r="F181" s="90"/>
      <c r="G181" s="90"/>
      <c r="H181" s="90"/>
      <c r="I181" s="96" t="s">
        <v>2022</v>
      </c>
      <c r="J181" s="96"/>
      <c r="K181" s="96"/>
      <c r="L181" s="96" t="s">
        <v>1858</v>
      </c>
      <c r="M181" s="96"/>
      <c r="N181" s="96"/>
      <c r="O181" s="96"/>
      <c r="P181" s="96"/>
      <c r="R181" s="96" t="s">
        <v>2023</v>
      </c>
      <c r="S181" s="96"/>
      <c r="T181" s="96"/>
      <c r="U181" s="97">
        <v>32.15</v>
      </c>
    </row>
    <row r="182" spans="1:22" ht="4.5" customHeight="1"/>
    <row r="183" spans="1:22" ht="11.25" customHeight="1"/>
    <row r="184" spans="1:22" ht="13.5" customHeight="1">
      <c r="A184" s="85" t="s">
        <v>1870</v>
      </c>
      <c r="B184" s="85"/>
      <c r="C184" s="85"/>
      <c r="D184" s="85"/>
      <c r="E184" s="85"/>
      <c r="F184" s="85"/>
      <c r="G184" s="85"/>
      <c r="H184" s="85"/>
      <c r="I184" s="85"/>
      <c r="J184" s="85"/>
      <c r="K184" s="85"/>
      <c r="L184" s="85"/>
      <c r="M184" s="85"/>
      <c r="P184" s="86" t="s">
        <v>2024</v>
      </c>
      <c r="Q184" s="86"/>
      <c r="R184" s="86"/>
      <c r="S184" s="86"/>
      <c r="T184" s="86"/>
      <c r="U184" s="86"/>
      <c r="V184" s="86"/>
    </row>
    <row r="185" spans="1:22" ht="20.25" customHeight="1">
      <c r="A185" s="100" t="s">
        <v>1872</v>
      </c>
      <c r="B185" s="100"/>
      <c r="C185" s="100"/>
      <c r="D185" s="100"/>
      <c r="E185" s="100"/>
      <c r="F185" s="100"/>
      <c r="G185" s="100"/>
      <c r="H185" s="100"/>
      <c r="I185" s="100"/>
      <c r="J185" s="100"/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</row>
    <row r="186" spans="1:22" ht="7.5" customHeight="1"/>
    <row r="187" spans="1:22">
      <c r="A187" s="95" t="s">
        <v>1947</v>
      </c>
      <c r="B187" s="95"/>
      <c r="C187" s="95"/>
      <c r="D187" s="95"/>
      <c r="E187" s="95"/>
      <c r="F187" s="95"/>
      <c r="G187" s="95"/>
      <c r="H187" s="95"/>
      <c r="I187" s="95"/>
      <c r="J187" s="95"/>
      <c r="K187" s="95"/>
      <c r="L187" s="95"/>
    </row>
    <row r="188" spans="1:22" ht="6" customHeight="1"/>
    <row r="189" spans="1:22">
      <c r="B189" s="90" t="s">
        <v>1898</v>
      </c>
      <c r="C189" s="90"/>
      <c r="D189" s="90"/>
      <c r="E189" s="90"/>
      <c r="F189" s="90"/>
      <c r="G189" s="90"/>
      <c r="H189" s="90"/>
      <c r="I189" s="96" t="s">
        <v>2025</v>
      </c>
      <c r="J189" s="96"/>
      <c r="K189" s="96"/>
      <c r="L189" s="96" t="s">
        <v>1955</v>
      </c>
      <c r="M189" s="96"/>
      <c r="N189" s="96"/>
      <c r="O189" s="96"/>
      <c r="P189" s="96"/>
      <c r="R189" s="96" t="s">
        <v>2026</v>
      </c>
      <c r="S189" s="96"/>
      <c r="T189" s="96"/>
      <c r="U189" s="97">
        <v>50.28</v>
      </c>
    </row>
    <row r="190" spans="1:22">
      <c r="B190" s="90" t="s">
        <v>1830</v>
      </c>
      <c r="C190" s="90"/>
      <c r="D190" s="90"/>
      <c r="E190" s="90"/>
      <c r="F190" s="90"/>
      <c r="G190" s="90"/>
      <c r="H190" s="90"/>
      <c r="I190" s="96" t="s">
        <v>1966</v>
      </c>
      <c r="J190" s="96"/>
      <c r="K190" s="96"/>
      <c r="L190" s="96" t="s">
        <v>1952</v>
      </c>
      <c r="M190" s="96"/>
      <c r="N190" s="96"/>
      <c r="O190" s="96"/>
      <c r="P190" s="96"/>
      <c r="R190" s="96" t="s">
        <v>1975</v>
      </c>
      <c r="S190" s="96"/>
      <c r="T190" s="96"/>
      <c r="U190" s="97">
        <v>69.75</v>
      </c>
    </row>
    <row r="191" spans="1:22">
      <c r="B191" s="90" t="s">
        <v>1830</v>
      </c>
      <c r="C191" s="90"/>
      <c r="D191" s="90"/>
      <c r="E191" s="90"/>
      <c r="F191" s="90"/>
      <c r="G191" s="90"/>
      <c r="H191" s="90"/>
      <c r="I191" s="96" t="s">
        <v>2027</v>
      </c>
      <c r="J191" s="96"/>
      <c r="K191" s="96"/>
      <c r="L191" s="96" t="s">
        <v>1836</v>
      </c>
      <c r="M191" s="96"/>
      <c r="N191" s="96"/>
      <c r="O191" s="96"/>
      <c r="P191" s="96"/>
      <c r="R191" s="96" t="s">
        <v>2028</v>
      </c>
      <c r="S191" s="96"/>
      <c r="T191" s="96"/>
      <c r="U191" s="97">
        <v>79.900000000000006</v>
      </c>
    </row>
    <row r="192" spans="1:22">
      <c r="B192" s="90" t="s">
        <v>2029</v>
      </c>
      <c r="C192" s="90"/>
      <c r="D192" s="90"/>
      <c r="E192" s="90"/>
      <c r="F192" s="90"/>
      <c r="G192" s="90"/>
      <c r="H192" s="90"/>
      <c r="I192" s="96" t="s">
        <v>2030</v>
      </c>
      <c r="J192" s="96"/>
      <c r="K192" s="96"/>
      <c r="L192" s="96" t="s">
        <v>1836</v>
      </c>
      <c r="M192" s="96"/>
      <c r="N192" s="96"/>
      <c r="O192" s="96"/>
      <c r="P192" s="96"/>
      <c r="R192" s="96" t="s">
        <v>2028</v>
      </c>
      <c r="S192" s="96"/>
      <c r="T192" s="96"/>
      <c r="U192" s="97">
        <v>203.96</v>
      </c>
    </row>
    <row r="193" spans="1:21">
      <c r="B193" s="90" t="s">
        <v>1903</v>
      </c>
      <c r="C193" s="90"/>
      <c r="D193" s="90"/>
      <c r="E193" s="90"/>
      <c r="F193" s="90"/>
      <c r="G193" s="90"/>
      <c r="H193" s="90"/>
      <c r="I193" s="96" t="s">
        <v>1972</v>
      </c>
      <c r="J193" s="96"/>
      <c r="K193" s="96"/>
      <c r="L193" s="96" t="s">
        <v>1955</v>
      </c>
      <c r="M193" s="96"/>
      <c r="N193" s="96"/>
      <c r="O193" s="96"/>
      <c r="P193" s="96"/>
      <c r="R193" s="96" t="s">
        <v>1973</v>
      </c>
      <c r="S193" s="96"/>
      <c r="T193" s="96"/>
      <c r="U193" s="97">
        <v>51.65</v>
      </c>
    </row>
    <row r="194" spans="1:21">
      <c r="B194" s="90" t="s">
        <v>1834</v>
      </c>
      <c r="C194" s="90"/>
      <c r="D194" s="90"/>
      <c r="E194" s="90"/>
      <c r="F194" s="90"/>
      <c r="G194" s="90"/>
      <c r="H194" s="90"/>
      <c r="I194" s="96" t="s">
        <v>1966</v>
      </c>
      <c r="J194" s="96"/>
      <c r="K194" s="96"/>
      <c r="L194" s="96" t="s">
        <v>1952</v>
      </c>
      <c r="M194" s="96"/>
      <c r="N194" s="96"/>
      <c r="O194" s="96"/>
      <c r="P194" s="96"/>
      <c r="R194" s="96" t="s">
        <v>1975</v>
      </c>
      <c r="S194" s="96"/>
      <c r="T194" s="96"/>
      <c r="U194" s="97">
        <v>68.760000000000005</v>
      </c>
    </row>
    <row r="195" spans="1:21">
      <c r="B195" s="90" t="s">
        <v>1834</v>
      </c>
      <c r="C195" s="90"/>
      <c r="D195" s="90"/>
      <c r="E195" s="90"/>
      <c r="F195" s="90"/>
      <c r="G195" s="90"/>
      <c r="H195" s="90"/>
      <c r="I195" s="96" t="s">
        <v>2031</v>
      </c>
      <c r="J195" s="96"/>
      <c r="K195" s="96"/>
      <c r="L195" s="96" t="s">
        <v>1958</v>
      </c>
      <c r="M195" s="96"/>
      <c r="N195" s="96"/>
      <c r="O195" s="96"/>
      <c r="P195" s="96"/>
      <c r="R195" s="96" t="s">
        <v>1959</v>
      </c>
      <c r="S195" s="96"/>
      <c r="T195" s="96"/>
      <c r="U195" s="97">
        <v>384</v>
      </c>
    </row>
    <row r="196" spans="1:21">
      <c r="B196" s="90" t="s">
        <v>1906</v>
      </c>
      <c r="C196" s="90"/>
      <c r="D196" s="90"/>
      <c r="E196" s="90"/>
      <c r="F196" s="90"/>
      <c r="G196" s="90"/>
      <c r="H196" s="90"/>
      <c r="I196" s="96" t="s">
        <v>1964</v>
      </c>
      <c r="J196" s="96"/>
      <c r="K196" s="96"/>
      <c r="L196" s="96" t="s">
        <v>1952</v>
      </c>
      <c r="M196" s="96"/>
      <c r="N196" s="96"/>
      <c r="O196" s="96"/>
      <c r="P196" s="96"/>
      <c r="R196" s="96" t="s">
        <v>1953</v>
      </c>
      <c r="S196" s="96"/>
      <c r="T196" s="96"/>
      <c r="U196" s="97">
        <v>101.98</v>
      </c>
    </row>
    <row r="197" spans="1:21">
      <c r="B197" s="90" t="s">
        <v>1906</v>
      </c>
      <c r="C197" s="90"/>
      <c r="D197" s="90"/>
      <c r="E197" s="90"/>
      <c r="F197" s="90"/>
      <c r="G197" s="90"/>
      <c r="H197" s="90"/>
      <c r="I197" s="96" t="s">
        <v>1344</v>
      </c>
      <c r="J197" s="96"/>
      <c r="K197" s="96"/>
      <c r="L197" s="96" t="s">
        <v>1958</v>
      </c>
      <c r="M197" s="96"/>
      <c r="N197" s="96"/>
      <c r="O197" s="96"/>
      <c r="P197" s="96"/>
      <c r="R197" s="96" t="s">
        <v>1959</v>
      </c>
      <c r="S197" s="96"/>
      <c r="T197" s="96"/>
      <c r="U197" s="97">
        <v>123.2</v>
      </c>
    </row>
    <row r="198" spans="1:21">
      <c r="B198" s="90" t="s">
        <v>1906</v>
      </c>
      <c r="C198" s="90"/>
      <c r="D198" s="90"/>
      <c r="E198" s="90"/>
      <c r="F198" s="90"/>
      <c r="G198" s="90"/>
      <c r="H198" s="90"/>
      <c r="I198" s="96" t="s">
        <v>2032</v>
      </c>
      <c r="J198" s="96"/>
      <c r="K198" s="96"/>
      <c r="L198" s="96" t="s">
        <v>1836</v>
      </c>
      <c r="M198" s="96"/>
      <c r="N198" s="96"/>
      <c r="O198" s="96"/>
      <c r="P198" s="96"/>
      <c r="R198" s="96" t="s">
        <v>1975</v>
      </c>
      <c r="S198" s="96"/>
      <c r="T198" s="96"/>
      <c r="U198" s="97">
        <v>13.99</v>
      </c>
    </row>
    <row r="199" spans="1:21">
      <c r="B199" s="90" t="s">
        <v>2033</v>
      </c>
      <c r="C199" s="90"/>
      <c r="D199" s="90"/>
      <c r="E199" s="90"/>
      <c r="F199" s="90"/>
      <c r="G199" s="90"/>
      <c r="H199" s="90"/>
      <c r="I199" s="96" t="s">
        <v>2034</v>
      </c>
      <c r="J199" s="96"/>
      <c r="K199" s="96"/>
      <c r="L199" s="96" t="s">
        <v>1955</v>
      </c>
      <c r="M199" s="96"/>
      <c r="N199" s="96"/>
      <c r="O199" s="96"/>
      <c r="P199" s="96"/>
      <c r="R199" s="96" t="s">
        <v>1998</v>
      </c>
      <c r="S199" s="96"/>
      <c r="T199" s="96"/>
      <c r="U199" s="97">
        <v>38.94</v>
      </c>
    </row>
    <row r="200" spans="1:21">
      <c r="B200" s="90" t="s">
        <v>2033</v>
      </c>
      <c r="C200" s="90"/>
      <c r="D200" s="90"/>
      <c r="E200" s="90"/>
      <c r="F200" s="90"/>
      <c r="G200" s="90"/>
      <c r="H200" s="90"/>
      <c r="I200" s="96" t="s">
        <v>1964</v>
      </c>
      <c r="J200" s="96"/>
      <c r="K200" s="96"/>
      <c r="L200" s="96" t="s">
        <v>1952</v>
      </c>
      <c r="M200" s="96"/>
      <c r="N200" s="96"/>
      <c r="O200" s="96"/>
      <c r="P200" s="96"/>
      <c r="R200" s="96" t="s">
        <v>2035</v>
      </c>
      <c r="S200" s="96"/>
      <c r="T200" s="96"/>
      <c r="U200" s="97">
        <v>125.52</v>
      </c>
    </row>
    <row r="201" spans="1:21">
      <c r="B201" s="90" t="s">
        <v>2033</v>
      </c>
      <c r="C201" s="90"/>
      <c r="D201" s="90"/>
      <c r="E201" s="90"/>
      <c r="F201" s="90"/>
      <c r="G201" s="90"/>
      <c r="H201" s="90"/>
      <c r="I201" s="96" t="s">
        <v>2036</v>
      </c>
      <c r="J201" s="96"/>
      <c r="K201" s="96"/>
      <c r="L201" s="96" t="s">
        <v>1836</v>
      </c>
      <c r="M201" s="96"/>
      <c r="N201" s="96"/>
      <c r="O201" s="96"/>
      <c r="P201" s="96"/>
      <c r="R201" s="96" t="s">
        <v>2037</v>
      </c>
      <c r="S201" s="96"/>
      <c r="T201" s="96"/>
      <c r="U201" s="97">
        <v>127.92</v>
      </c>
    </row>
    <row r="202" spans="1:21" ht="6" customHeight="1"/>
    <row r="203" spans="1:21">
      <c r="D203" s="91" t="s">
        <v>2</v>
      </c>
      <c r="F203" s="91" t="s">
        <v>2</v>
      </c>
      <c r="H203" s="91" t="s">
        <v>2</v>
      </c>
      <c r="O203" s="98" t="s">
        <v>1947</v>
      </c>
      <c r="P203" s="98"/>
      <c r="Q203" s="98"/>
      <c r="R203" s="98"/>
      <c r="S203" s="98"/>
      <c r="U203" s="99">
        <v>7118.44</v>
      </c>
    </row>
    <row r="204" spans="1:21">
      <c r="A204" s="95" t="s">
        <v>2038</v>
      </c>
      <c r="B204" s="95"/>
      <c r="C204" s="95"/>
      <c r="D204" s="95"/>
      <c r="E204" s="95"/>
      <c r="F204" s="95"/>
      <c r="G204" s="95"/>
      <c r="H204" s="95"/>
      <c r="I204" s="95"/>
      <c r="J204" s="95"/>
      <c r="K204" s="95"/>
      <c r="L204" s="95"/>
    </row>
    <row r="205" spans="1:21" ht="6" customHeight="1"/>
    <row r="206" spans="1:21">
      <c r="B206" s="90" t="s">
        <v>1950</v>
      </c>
      <c r="C206" s="90"/>
      <c r="D206" s="90"/>
      <c r="E206" s="90"/>
      <c r="F206" s="90"/>
      <c r="G206" s="90"/>
      <c r="H206" s="90"/>
      <c r="I206" s="96" t="s">
        <v>2039</v>
      </c>
      <c r="J206" s="96"/>
      <c r="K206" s="96"/>
      <c r="L206" s="96" t="s">
        <v>1952</v>
      </c>
      <c r="M206" s="96"/>
      <c r="N206" s="96"/>
      <c r="O206" s="96"/>
      <c r="P206" s="96"/>
      <c r="R206" s="96" t="s">
        <v>2040</v>
      </c>
      <c r="S206" s="96"/>
      <c r="T206" s="96"/>
      <c r="U206" s="97">
        <v>164.28</v>
      </c>
    </row>
    <row r="207" spans="1:21">
      <c r="B207" s="90" t="s">
        <v>1950</v>
      </c>
      <c r="C207" s="90"/>
      <c r="D207" s="90"/>
      <c r="E207" s="90"/>
      <c r="F207" s="90"/>
      <c r="G207" s="90"/>
      <c r="H207" s="90"/>
      <c r="I207" s="96" t="s">
        <v>2041</v>
      </c>
      <c r="J207" s="96"/>
      <c r="K207" s="96"/>
      <c r="L207" s="96" t="s">
        <v>1952</v>
      </c>
      <c r="M207" s="96"/>
      <c r="N207" s="96"/>
      <c r="O207" s="96"/>
      <c r="P207" s="96"/>
      <c r="R207" s="96" t="s">
        <v>2042</v>
      </c>
      <c r="S207" s="96"/>
      <c r="T207" s="96"/>
      <c r="U207" s="97">
        <v>85.29</v>
      </c>
    </row>
    <row r="208" spans="1:21">
      <c r="B208" s="90" t="s">
        <v>1885</v>
      </c>
      <c r="C208" s="90"/>
      <c r="D208" s="90"/>
      <c r="E208" s="90"/>
      <c r="F208" s="90"/>
      <c r="G208" s="90"/>
      <c r="H208" s="90"/>
      <c r="I208" s="96" t="s">
        <v>2043</v>
      </c>
      <c r="J208" s="96"/>
      <c r="K208" s="96"/>
      <c r="L208" s="96" t="s">
        <v>1952</v>
      </c>
      <c r="M208" s="96"/>
      <c r="N208" s="96"/>
      <c r="O208" s="96"/>
      <c r="P208" s="96"/>
      <c r="R208" s="96" t="s">
        <v>2044</v>
      </c>
      <c r="S208" s="96"/>
      <c r="T208" s="96"/>
      <c r="U208" s="97">
        <v>1079.23</v>
      </c>
    </row>
    <row r="209" spans="1:21">
      <c r="B209" s="90" t="s">
        <v>1913</v>
      </c>
      <c r="C209" s="90"/>
      <c r="D209" s="90"/>
      <c r="E209" s="90"/>
      <c r="F209" s="90"/>
      <c r="G209" s="90"/>
      <c r="H209" s="90"/>
      <c r="I209" s="96" t="s">
        <v>2041</v>
      </c>
      <c r="J209" s="96"/>
      <c r="K209" s="96"/>
      <c r="L209" s="96" t="s">
        <v>1952</v>
      </c>
      <c r="M209" s="96"/>
      <c r="N209" s="96"/>
      <c r="O209" s="96"/>
      <c r="P209" s="96"/>
      <c r="R209" s="96" t="s">
        <v>2040</v>
      </c>
      <c r="S209" s="96"/>
      <c r="T209" s="96"/>
      <c r="U209" s="97">
        <v>78.790000000000006</v>
      </c>
    </row>
    <row r="210" spans="1:21">
      <c r="B210" s="90" t="s">
        <v>1913</v>
      </c>
      <c r="C210" s="90"/>
      <c r="D210" s="90"/>
      <c r="E210" s="90"/>
      <c r="F210" s="90"/>
      <c r="G210" s="90"/>
      <c r="H210" s="90"/>
      <c r="I210" s="96" t="s">
        <v>2041</v>
      </c>
      <c r="J210" s="96"/>
      <c r="K210" s="96"/>
      <c r="L210" s="96" t="s">
        <v>1952</v>
      </c>
      <c r="M210" s="96"/>
      <c r="N210" s="96"/>
      <c r="O210" s="96"/>
      <c r="P210" s="96"/>
      <c r="R210" s="96" t="s">
        <v>2045</v>
      </c>
      <c r="S210" s="96"/>
      <c r="T210" s="96"/>
      <c r="U210" s="97">
        <v>-85.29</v>
      </c>
    </row>
    <row r="211" spans="1:21">
      <c r="B211" s="90" t="s">
        <v>1890</v>
      </c>
      <c r="C211" s="90"/>
      <c r="D211" s="90"/>
      <c r="E211" s="90"/>
      <c r="F211" s="90"/>
      <c r="G211" s="90"/>
      <c r="H211" s="90"/>
      <c r="I211" s="96" t="s">
        <v>1964</v>
      </c>
      <c r="J211" s="96"/>
      <c r="K211" s="96"/>
      <c r="L211" s="96" t="s">
        <v>1952</v>
      </c>
      <c r="M211" s="96"/>
      <c r="N211" s="96"/>
      <c r="O211" s="96"/>
      <c r="P211" s="96"/>
      <c r="R211" s="96" t="s">
        <v>2046</v>
      </c>
      <c r="S211" s="96"/>
      <c r="T211" s="96"/>
      <c r="U211" s="97">
        <v>204</v>
      </c>
    </row>
    <row r="212" spans="1:21" ht="6" customHeight="1"/>
    <row r="213" spans="1:21">
      <c r="D213" s="91" t="s">
        <v>2</v>
      </c>
      <c r="F213" s="91" t="s">
        <v>2</v>
      </c>
      <c r="H213" s="91" t="s">
        <v>2</v>
      </c>
      <c r="O213" s="98" t="s">
        <v>2038</v>
      </c>
      <c r="P213" s="98"/>
      <c r="Q213" s="98"/>
      <c r="R213" s="98"/>
      <c r="S213" s="98"/>
      <c r="U213" s="99">
        <v>1526.3</v>
      </c>
    </row>
    <row r="214" spans="1:21">
      <c r="A214" s="95" t="s">
        <v>2047</v>
      </c>
      <c r="B214" s="95"/>
      <c r="C214" s="95"/>
      <c r="D214" s="95"/>
      <c r="E214" s="95"/>
      <c r="F214" s="95"/>
      <c r="G214" s="95"/>
      <c r="H214" s="95"/>
      <c r="I214" s="95"/>
      <c r="J214" s="95"/>
      <c r="K214" s="95"/>
      <c r="L214" s="95"/>
    </row>
    <row r="215" spans="1:21" ht="6" customHeight="1"/>
    <row r="216" spans="1:21">
      <c r="B216" s="90" t="s">
        <v>1986</v>
      </c>
      <c r="C216" s="90"/>
      <c r="D216" s="90"/>
      <c r="E216" s="90"/>
      <c r="F216" s="90"/>
      <c r="G216" s="90"/>
      <c r="H216" s="90"/>
      <c r="I216" s="96" t="s">
        <v>2048</v>
      </c>
      <c r="J216" s="96"/>
      <c r="K216" s="96"/>
      <c r="L216" s="96" t="s">
        <v>1841</v>
      </c>
      <c r="M216" s="96"/>
      <c r="N216" s="96"/>
      <c r="O216" s="96"/>
      <c r="P216" s="96"/>
      <c r="R216" s="85" t="s">
        <v>2049</v>
      </c>
      <c r="S216" s="85"/>
      <c r="T216" s="85"/>
      <c r="U216" s="97">
        <v>400</v>
      </c>
    </row>
    <row r="217" spans="1:21">
      <c r="R217" s="85"/>
      <c r="S217" s="85"/>
      <c r="T217" s="85"/>
    </row>
    <row r="218" spans="1:21">
      <c r="B218" s="90" t="s">
        <v>1986</v>
      </c>
      <c r="C218" s="90"/>
      <c r="D218" s="90"/>
      <c r="E218" s="90"/>
      <c r="F218" s="90"/>
      <c r="G218" s="90"/>
      <c r="H218" s="90"/>
      <c r="I218" s="96" t="s">
        <v>2050</v>
      </c>
      <c r="J218" s="96"/>
      <c r="K218" s="96"/>
      <c r="L218" s="96" t="s">
        <v>1889</v>
      </c>
      <c r="M218" s="96"/>
      <c r="N218" s="96"/>
      <c r="O218" s="96"/>
      <c r="P218" s="96"/>
      <c r="R218" s="96" t="s">
        <v>2051</v>
      </c>
      <c r="S218" s="96"/>
      <c r="T218" s="96"/>
      <c r="U218" s="97">
        <v>2069.9899999999998</v>
      </c>
    </row>
    <row r="219" spans="1:21">
      <c r="B219" s="90" t="s">
        <v>1944</v>
      </c>
      <c r="C219" s="90"/>
      <c r="D219" s="90"/>
      <c r="E219" s="90"/>
      <c r="F219" s="90"/>
      <c r="G219" s="90"/>
      <c r="H219" s="90"/>
      <c r="I219" s="96" t="s">
        <v>2052</v>
      </c>
      <c r="J219" s="96"/>
      <c r="K219" s="96"/>
      <c r="L219" s="96" t="s">
        <v>1841</v>
      </c>
      <c r="M219" s="96"/>
      <c r="N219" s="96"/>
      <c r="O219" s="96"/>
      <c r="P219" s="96"/>
      <c r="R219" s="96" t="s">
        <v>2053</v>
      </c>
      <c r="S219" s="96"/>
      <c r="T219" s="96"/>
      <c r="U219" s="97">
        <v>280</v>
      </c>
    </row>
    <row r="220" spans="1:21" ht="6" customHeight="1"/>
    <row r="221" spans="1:21">
      <c r="D221" s="91" t="s">
        <v>2</v>
      </c>
      <c r="F221" s="91" t="s">
        <v>2</v>
      </c>
      <c r="H221" s="91" t="s">
        <v>2</v>
      </c>
      <c r="O221" s="98" t="s">
        <v>2047</v>
      </c>
      <c r="P221" s="98"/>
      <c r="Q221" s="98"/>
      <c r="R221" s="98"/>
      <c r="S221" s="98"/>
      <c r="U221" s="99">
        <v>2749.99</v>
      </c>
    </row>
    <row r="222" spans="1:21">
      <c r="A222" s="95" t="s">
        <v>2054</v>
      </c>
      <c r="B222" s="95"/>
      <c r="C222" s="95"/>
      <c r="D222" s="95"/>
      <c r="E222" s="95"/>
      <c r="F222" s="95"/>
      <c r="G222" s="95"/>
      <c r="H222" s="95"/>
      <c r="I222" s="95"/>
      <c r="J222" s="95"/>
      <c r="K222" s="95"/>
      <c r="L222" s="95"/>
    </row>
    <row r="223" spans="1:21" ht="6" customHeight="1"/>
    <row r="224" spans="1:21">
      <c r="B224" s="90" t="s">
        <v>1950</v>
      </c>
      <c r="C224" s="90"/>
      <c r="D224" s="90"/>
      <c r="E224" s="90"/>
      <c r="F224" s="90"/>
      <c r="G224" s="90"/>
      <c r="H224" s="90"/>
      <c r="I224" s="96" t="s">
        <v>2055</v>
      </c>
      <c r="J224" s="96"/>
      <c r="K224" s="96"/>
      <c r="L224" s="96" t="s">
        <v>2056</v>
      </c>
      <c r="M224" s="96"/>
      <c r="N224" s="96"/>
      <c r="O224" s="96"/>
      <c r="P224" s="96"/>
      <c r="R224" s="85" t="s">
        <v>2057</v>
      </c>
      <c r="S224" s="85"/>
      <c r="T224" s="85"/>
      <c r="U224" s="97">
        <v>800</v>
      </c>
    </row>
    <row r="225" spans="1:21">
      <c r="R225" s="85"/>
      <c r="S225" s="85"/>
      <c r="T225" s="85"/>
    </row>
    <row r="226" spans="1:21">
      <c r="B226" s="90" t="s">
        <v>1950</v>
      </c>
      <c r="C226" s="90"/>
      <c r="D226" s="90"/>
      <c r="E226" s="90"/>
      <c r="F226" s="90"/>
      <c r="G226" s="90"/>
      <c r="H226" s="90"/>
      <c r="I226" s="96" t="s">
        <v>2058</v>
      </c>
      <c r="J226" s="96"/>
      <c r="K226" s="96"/>
      <c r="L226" s="96" t="s">
        <v>1836</v>
      </c>
      <c r="M226" s="96"/>
      <c r="N226" s="96"/>
      <c r="O226" s="96"/>
      <c r="P226" s="96"/>
      <c r="R226" s="85" t="s">
        <v>2059</v>
      </c>
      <c r="S226" s="85"/>
      <c r="T226" s="85"/>
      <c r="U226" s="97">
        <v>162.32</v>
      </c>
    </row>
    <row r="227" spans="1:21">
      <c r="R227" s="85"/>
      <c r="S227" s="85"/>
      <c r="T227" s="85"/>
    </row>
    <row r="228" spans="1:21">
      <c r="B228" s="90" t="s">
        <v>2060</v>
      </c>
      <c r="C228" s="90"/>
      <c r="D228" s="90"/>
      <c r="E228" s="90"/>
      <c r="F228" s="90"/>
      <c r="G228" s="90"/>
      <c r="H228" s="90"/>
      <c r="I228" s="96" t="s">
        <v>2061</v>
      </c>
      <c r="J228" s="96"/>
      <c r="K228" s="96"/>
      <c r="L228" s="96" t="s">
        <v>1892</v>
      </c>
      <c r="M228" s="96"/>
      <c r="N228" s="96"/>
      <c r="O228" s="96"/>
      <c r="P228" s="96"/>
      <c r="R228" s="85" t="s">
        <v>2062</v>
      </c>
      <c r="S228" s="85"/>
      <c r="T228" s="85"/>
      <c r="U228" s="97">
        <v>75</v>
      </c>
    </row>
    <row r="229" spans="1:21">
      <c r="R229" s="85"/>
      <c r="S229" s="85"/>
      <c r="T229" s="85"/>
    </row>
    <row r="230" spans="1:21">
      <c r="B230" s="90" t="s">
        <v>1903</v>
      </c>
      <c r="C230" s="90"/>
      <c r="D230" s="90"/>
      <c r="E230" s="90"/>
      <c r="F230" s="90"/>
      <c r="G230" s="90"/>
      <c r="H230" s="90"/>
      <c r="I230" s="96" t="s">
        <v>2063</v>
      </c>
      <c r="J230" s="96"/>
      <c r="K230" s="96"/>
      <c r="L230" s="96" t="s">
        <v>1892</v>
      </c>
      <c r="M230" s="96"/>
      <c r="N230" s="96"/>
      <c r="O230" s="96"/>
      <c r="P230" s="96"/>
      <c r="R230" s="85" t="s">
        <v>2064</v>
      </c>
      <c r="S230" s="85"/>
      <c r="T230" s="85"/>
      <c r="U230" s="97">
        <v>99</v>
      </c>
    </row>
    <row r="231" spans="1:21">
      <c r="R231" s="85"/>
      <c r="S231" s="85"/>
      <c r="T231" s="85"/>
    </row>
    <row r="232" spans="1:21">
      <c r="B232" s="90" t="s">
        <v>2033</v>
      </c>
      <c r="C232" s="90"/>
      <c r="D232" s="90"/>
      <c r="E232" s="90"/>
      <c r="F232" s="90"/>
      <c r="G232" s="90"/>
      <c r="H232" s="90"/>
      <c r="I232" s="85" t="s">
        <v>2065</v>
      </c>
      <c r="J232" s="85"/>
      <c r="K232" s="85"/>
      <c r="L232" s="96" t="s">
        <v>1836</v>
      </c>
      <c r="M232" s="96"/>
      <c r="N232" s="96"/>
      <c r="O232" s="96"/>
      <c r="P232" s="96"/>
      <c r="R232" s="85" t="s">
        <v>2066</v>
      </c>
      <c r="S232" s="85"/>
      <c r="T232" s="85"/>
      <c r="U232" s="97">
        <v>160</v>
      </c>
    </row>
    <row r="233" spans="1:21">
      <c r="I233" s="85"/>
      <c r="J233" s="85"/>
      <c r="K233" s="85"/>
      <c r="R233" s="85"/>
      <c r="S233" s="85"/>
      <c r="T233" s="85"/>
    </row>
    <row r="234" spans="1:21" ht="6" customHeight="1"/>
    <row r="235" spans="1:21">
      <c r="D235" s="91" t="s">
        <v>2</v>
      </c>
      <c r="F235" s="91" t="s">
        <v>2</v>
      </c>
      <c r="H235" s="91" t="s">
        <v>2</v>
      </c>
      <c r="O235" s="98" t="s">
        <v>2054</v>
      </c>
      <c r="P235" s="98"/>
      <c r="Q235" s="98"/>
      <c r="R235" s="98"/>
      <c r="S235" s="98"/>
      <c r="U235" s="99">
        <v>1296.32</v>
      </c>
    </row>
    <row r="236" spans="1:21">
      <c r="A236" s="95" t="s">
        <v>2067</v>
      </c>
      <c r="B236" s="95"/>
      <c r="C236" s="95"/>
      <c r="D236" s="95"/>
      <c r="E236" s="95"/>
      <c r="F236" s="95"/>
      <c r="G236" s="95"/>
      <c r="H236" s="95"/>
      <c r="I236" s="95"/>
      <c r="J236" s="95"/>
      <c r="K236" s="95"/>
      <c r="L236" s="95"/>
    </row>
    <row r="237" spans="1:21" ht="6" customHeight="1"/>
    <row r="238" spans="1:21">
      <c r="B238" s="90" t="s">
        <v>1918</v>
      </c>
      <c r="C238" s="90"/>
      <c r="D238" s="90"/>
      <c r="E238" s="90"/>
      <c r="F238" s="90"/>
      <c r="G238" s="90"/>
      <c r="H238" s="90"/>
      <c r="I238" s="96" t="s">
        <v>2068</v>
      </c>
      <c r="J238" s="96"/>
      <c r="K238" s="96"/>
      <c r="L238" s="96" t="s">
        <v>1861</v>
      </c>
      <c r="M238" s="96"/>
      <c r="N238" s="96"/>
      <c r="O238" s="96"/>
      <c r="P238" s="96"/>
      <c r="R238" s="85" t="s">
        <v>2069</v>
      </c>
      <c r="S238" s="85"/>
      <c r="T238" s="85"/>
      <c r="U238" s="97">
        <v>194.8</v>
      </c>
    </row>
    <row r="239" spans="1:21">
      <c r="R239" s="85"/>
      <c r="S239" s="85"/>
      <c r="T239" s="85"/>
    </row>
    <row r="240" spans="1:21">
      <c r="B240" s="90" t="s">
        <v>1860</v>
      </c>
      <c r="C240" s="90"/>
      <c r="D240" s="90"/>
      <c r="E240" s="90"/>
      <c r="F240" s="90"/>
      <c r="G240" s="90"/>
      <c r="H240" s="90"/>
      <c r="I240" s="96" t="s">
        <v>2070</v>
      </c>
      <c r="J240" s="96"/>
      <c r="K240" s="96"/>
      <c r="L240" s="96" t="s">
        <v>1861</v>
      </c>
      <c r="M240" s="96"/>
      <c r="N240" s="96"/>
      <c r="O240" s="96"/>
      <c r="P240" s="96"/>
      <c r="R240" s="96" t="s">
        <v>2071</v>
      </c>
      <c r="S240" s="96"/>
      <c r="T240" s="96"/>
      <c r="U240" s="97">
        <v>-14.85</v>
      </c>
    </row>
    <row r="241" spans="1:22">
      <c r="B241" s="90" t="s">
        <v>1906</v>
      </c>
      <c r="C241" s="90"/>
      <c r="D241" s="90"/>
      <c r="E241" s="90"/>
      <c r="F241" s="90"/>
      <c r="G241" s="90"/>
      <c r="H241" s="90"/>
      <c r="I241" s="96" t="s">
        <v>2072</v>
      </c>
      <c r="J241" s="96"/>
      <c r="K241" s="96"/>
      <c r="L241" s="96" t="s">
        <v>2073</v>
      </c>
      <c r="M241" s="96"/>
      <c r="N241" s="96"/>
      <c r="O241" s="96"/>
      <c r="P241" s="96"/>
      <c r="R241" s="96" t="s">
        <v>2074</v>
      </c>
      <c r="S241" s="96"/>
      <c r="T241" s="96"/>
      <c r="U241" s="97">
        <v>70</v>
      </c>
    </row>
    <row r="242" spans="1:22">
      <c r="B242" s="90" t="s">
        <v>2033</v>
      </c>
      <c r="C242" s="90"/>
      <c r="D242" s="90"/>
      <c r="E242" s="90"/>
      <c r="F242" s="90"/>
      <c r="G242" s="90"/>
      <c r="H242" s="90"/>
      <c r="I242" s="96" t="s">
        <v>2075</v>
      </c>
      <c r="J242" s="96"/>
      <c r="K242" s="96"/>
      <c r="L242" s="96" t="s">
        <v>1848</v>
      </c>
      <c r="M242" s="96"/>
      <c r="N242" s="96"/>
      <c r="O242" s="96"/>
      <c r="P242" s="96"/>
      <c r="R242" s="85" t="s">
        <v>2076</v>
      </c>
      <c r="S242" s="85"/>
      <c r="T242" s="85"/>
      <c r="U242" s="97">
        <v>149</v>
      </c>
    </row>
    <row r="243" spans="1:22">
      <c r="R243" s="85"/>
      <c r="S243" s="85"/>
      <c r="T243" s="85"/>
    </row>
    <row r="244" spans="1:22" ht="6" customHeight="1"/>
    <row r="245" spans="1:22">
      <c r="D245" s="91" t="s">
        <v>2</v>
      </c>
      <c r="F245" s="91" t="s">
        <v>2</v>
      </c>
      <c r="H245" s="91" t="s">
        <v>2</v>
      </c>
      <c r="O245" s="98" t="s">
        <v>2067</v>
      </c>
      <c r="P245" s="98"/>
      <c r="Q245" s="98"/>
      <c r="R245" s="98"/>
      <c r="S245" s="98"/>
      <c r="U245" s="99">
        <v>398.95</v>
      </c>
    </row>
    <row r="246" spans="1:22" ht="54" customHeight="1"/>
    <row r="247" spans="1:22" ht="11.25" customHeight="1"/>
    <row r="248" spans="1:22" ht="13.5" customHeight="1">
      <c r="A248" s="85" t="s">
        <v>1870</v>
      </c>
      <c r="B248" s="85"/>
      <c r="C248" s="85"/>
      <c r="D248" s="85"/>
      <c r="E248" s="85"/>
      <c r="F248" s="85"/>
      <c r="G248" s="85"/>
      <c r="H248" s="85"/>
      <c r="I248" s="85"/>
      <c r="J248" s="85"/>
      <c r="K248" s="85"/>
      <c r="L248" s="85"/>
      <c r="M248" s="85"/>
      <c r="P248" s="86" t="s">
        <v>2077</v>
      </c>
      <c r="Q248" s="86"/>
      <c r="R248" s="86"/>
      <c r="S248" s="86"/>
      <c r="T248" s="86"/>
      <c r="U248" s="86"/>
      <c r="V248" s="86"/>
    </row>
    <row r="249" spans="1:22" ht="20.25" customHeight="1">
      <c r="A249" s="100" t="s">
        <v>1872</v>
      </c>
      <c r="B249" s="100"/>
      <c r="C249" s="100"/>
      <c r="D249" s="100"/>
      <c r="E249" s="100"/>
      <c r="F249" s="100"/>
      <c r="G249" s="100"/>
      <c r="H249" s="100"/>
      <c r="I249" s="100"/>
      <c r="J249" s="100"/>
      <c r="K249" s="100"/>
      <c r="L249" s="100"/>
      <c r="M249" s="100"/>
      <c r="N249" s="100"/>
      <c r="O249" s="100"/>
      <c r="P249" s="100"/>
      <c r="Q249" s="100"/>
      <c r="R249" s="100"/>
      <c r="S249" s="100"/>
      <c r="T249" s="100"/>
      <c r="U249" s="100"/>
    </row>
    <row r="250" spans="1:22" ht="7.5" customHeight="1"/>
    <row r="251" spans="1:22">
      <c r="A251" s="95" t="s">
        <v>2078</v>
      </c>
      <c r="B251" s="95"/>
      <c r="C251" s="95"/>
      <c r="D251" s="95"/>
      <c r="E251" s="95"/>
      <c r="F251" s="95"/>
      <c r="G251" s="95"/>
      <c r="H251" s="95"/>
      <c r="I251" s="95"/>
      <c r="J251" s="95"/>
      <c r="K251" s="95"/>
      <c r="L251" s="95"/>
    </row>
    <row r="252" spans="1:22" ht="6" customHeight="1"/>
    <row r="253" spans="1:22">
      <c r="B253" s="90" t="s">
        <v>2060</v>
      </c>
      <c r="C253" s="90"/>
      <c r="D253" s="90"/>
      <c r="E253" s="90"/>
      <c r="F253" s="90"/>
      <c r="G253" s="90"/>
      <c r="H253" s="90"/>
      <c r="I253" s="96" t="s">
        <v>2079</v>
      </c>
      <c r="J253" s="96"/>
      <c r="K253" s="96"/>
      <c r="L253" s="96" t="s">
        <v>1841</v>
      </c>
      <c r="M253" s="96"/>
      <c r="N253" s="96"/>
      <c r="O253" s="96"/>
      <c r="P253" s="96"/>
      <c r="R253" s="85" t="s">
        <v>2080</v>
      </c>
      <c r="S253" s="85"/>
      <c r="T253" s="85"/>
      <c r="U253" s="97">
        <v>990</v>
      </c>
    </row>
    <row r="254" spans="1:22">
      <c r="R254" s="85"/>
      <c r="S254" s="85"/>
      <c r="T254" s="85"/>
    </row>
    <row r="255" spans="1:22">
      <c r="B255" s="90" t="s">
        <v>2033</v>
      </c>
      <c r="C255" s="90"/>
      <c r="D255" s="90"/>
      <c r="E255" s="90"/>
      <c r="F255" s="90"/>
      <c r="G255" s="90"/>
      <c r="H255" s="90"/>
      <c r="I255" s="96" t="s">
        <v>2055</v>
      </c>
      <c r="J255" s="96"/>
      <c r="K255" s="96"/>
      <c r="L255" s="96" t="s">
        <v>1879</v>
      </c>
      <c r="M255" s="96"/>
      <c r="N255" s="96"/>
      <c r="O255" s="96"/>
      <c r="P255" s="96"/>
      <c r="R255" s="85" t="s">
        <v>2081</v>
      </c>
      <c r="S255" s="85"/>
      <c r="T255" s="85"/>
      <c r="U255" s="97">
        <v>725</v>
      </c>
    </row>
    <row r="256" spans="1:22">
      <c r="R256" s="85"/>
      <c r="S256" s="85"/>
      <c r="T256" s="85"/>
    </row>
    <row r="257" spans="1:21" ht="6" customHeight="1"/>
    <row r="258" spans="1:21">
      <c r="D258" s="91" t="s">
        <v>2</v>
      </c>
      <c r="F258" s="91" t="s">
        <v>2</v>
      </c>
      <c r="H258" s="91" t="s">
        <v>2</v>
      </c>
      <c r="O258" s="98" t="s">
        <v>2078</v>
      </c>
      <c r="P258" s="98"/>
      <c r="Q258" s="98"/>
      <c r="R258" s="98"/>
      <c r="S258" s="98"/>
      <c r="U258" s="99">
        <v>1715</v>
      </c>
    </row>
    <row r="259" spans="1:21">
      <c r="A259" s="95" t="s">
        <v>2082</v>
      </c>
      <c r="B259" s="95"/>
      <c r="C259" s="95"/>
      <c r="D259" s="95"/>
      <c r="E259" s="95"/>
      <c r="F259" s="95"/>
      <c r="G259" s="95"/>
      <c r="H259" s="95"/>
      <c r="I259" s="95"/>
      <c r="J259" s="95"/>
      <c r="K259" s="95"/>
      <c r="L259" s="95"/>
    </row>
    <row r="260" spans="1:21" ht="6" customHeight="1"/>
    <row r="261" spans="1:21">
      <c r="B261" s="90" t="s">
        <v>1839</v>
      </c>
      <c r="C261" s="90"/>
      <c r="D261" s="90"/>
      <c r="E261" s="90"/>
      <c r="F261" s="90"/>
      <c r="G261" s="90"/>
      <c r="H261" s="90"/>
      <c r="I261" s="96" t="s">
        <v>1831</v>
      </c>
      <c r="J261" s="96"/>
      <c r="K261" s="96"/>
      <c r="L261" s="96" t="s">
        <v>1832</v>
      </c>
      <c r="M261" s="96"/>
      <c r="N261" s="96"/>
      <c r="O261" s="96"/>
      <c r="P261" s="96"/>
      <c r="R261" s="85" t="s">
        <v>2083</v>
      </c>
      <c r="S261" s="85"/>
      <c r="T261" s="85"/>
      <c r="U261" s="97">
        <v>17.690000000000001</v>
      </c>
    </row>
    <row r="262" spans="1:21">
      <c r="R262" s="85"/>
      <c r="S262" s="85"/>
      <c r="T262" s="85"/>
    </row>
    <row r="263" spans="1:21">
      <c r="B263" s="90" t="s">
        <v>1885</v>
      </c>
      <c r="C263" s="90"/>
      <c r="D263" s="90"/>
      <c r="E263" s="90"/>
      <c r="F263" s="90"/>
      <c r="G263" s="90"/>
      <c r="H263" s="90"/>
      <c r="I263" s="96" t="s">
        <v>2084</v>
      </c>
      <c r="J263" s="96"/>
      <c r="K263" s="96"/>
      <c r="L263" s="96" t="s">
        <v>1841</v>
      </c>
      <c r="M263" s="96"/>
      <c r="N263" s="96"/>
      <c r="O263" s="96"/>
      <c r="P263" s="96"/>
      <c r="R263" s="96" t="s">
        <v>2085</v>
      </c>
      <c r="S263" s="96"/>
      <c r="T263" s="96"/>
      <c r="U263" s="97">
        <v>150</v>
      </c>
    </row>
    <row r="264" spans="1:21">
      <c r="B264" s="90" t="s">
        <v>1992</v>
      </c>
      <c r="C264" s="90"/>
      <c r="D264" s="90"/>
      <c r="E264" s="90"/>
      <c r="F264" s="90"/>
      <c r="G264" s="90"/>
      <c r="H264" s="90"/>
      <c r="I264" s="96" t="s">
        <v>2086</v>
      </c>
      <c r="J264" s="96"/>
      <c r="K264" s="96"/>
      <c r="L264" s="96" t="s">
        <v>1841</v>
      </c>
      <c r="M264" s="96"/>
      <c r="N264" s="96"/>
      <c r="O264" s="96"/>
      <c r="P264" s="96"/>
      <c r="R264" s="96" t="s">
        <v>2087</v>
      </c>
      <c r="S264" s="96"/>
      <c r="T264" s="96"/>
      <c r="U264" s="97">
        <v>250</v>
      </c>
    </row>
    <row r="265" spans="1:21">
      <c r="B265" s="90" t="s">
        <v>1944</v>
      </c>
      <c r="C265" s="90"/>
      <c r="D265" s="90"/>
      <c r="E265" s="90"/>
      <c r="F265" s="90"/>
      <c r="G265" s="90"/>
      <c r="H265" s="90"/>
      <c r="I265" s="96" t="s">
        <v>1831</v>
      </c>
      <c r="J265" s="96"/>
      <c r="K265" s="96"/>
      <c r="L265" s="96" t="s">
        <v>1832</v>
      </c>
      <c r="M265" s="96"/>
      <c r="N265" s="96"/>
      <c r="O265" s="96"/>
      <c r="P265" s="96"/>
      <c r="R265" s="85" t="s">
        <v>2088</v>
      </c>
      <c r="S265" s="85"/>
      <c r="T265" s="85"/>
      <c r="U265" s="97">
        <v>17.12</v>
      </c>
    </row>
    <row r="266" spans="1:21">
      <c r="R266" s="85"/>
      <c r="S266" s="85"/>
      <c r="T266" s="85"/>
    </row>
    <row r="267" spans="1:21" ht="6" customHeight="1"/>
    <row r="268" spans="1:21">
      <c r="D268" s="91" t="s">
        <v>2</v>
      </c>
      <c r="F268" s="91" t="s">
        <v>2</v>
      </c>
      <c r="H268" s="91" t="s">
        <v>2</v>
      </c>
      <c r="O268" s="98" t="s">
        <v>2082</v>
      </c>
      <c r="P268" s="98"/>
      <c r="Q268" s="98"/>
      <c r="R268" s="98"/>
      <c r="S268" s="98"/>
      <c r="U268" s="99">
        <v>434.81</v>
      </c>
    </row>
    <row r="269" spans="1:21">
      <c r="A269" s="95" t="s">
        <v>2089</v>
      </c>
      <c r="B269" s="95"/>
      <c r="C269" s="95"/>
      <c r="D269" s="95"/>
      <c r="E269" s="95"/>
      <c r="F269" s="95"/>
      <c r="G269" s="95"/>
      <c r="H269" s="95"/>
      <c r="I269" s="95"/>
      <c r="J269" s="95"/>
      <c r="K269" s="95"/>
      <c r="L269" s="95"/>
    </row>
    <row r="270" spans="1:21" ht="6" customHeight="1"/>
    <row r="271" spans="1:21">
      <c r="B271" s="90" t="s">
        <v>1846</v>
      </c>
      <c r="C271" s="90"/>
      <c r="D271" s="90"/>
      <c r="E271" s="90"/>
      <c r="F271" s="90"/>
      <c r="G271" s="90"/>
      <c r="H271" s="90"/>
      <c r="I271" s="96" t="s">
        <v>2090</v>
      </c>
      <c r="J271" s="96"/>
      <c r="K271" s="96"/>
      <c r="L271" s="96" t="s">
        <v>1836</v>
      </c>
      <c r="M271" s="96"/>
      <c r="N271" s="96"/>
      <c r="O271" s="96"/>
      <c r="P271" s="96"/>
      <c r="R271" s="96" t="s">
        <v>1837</v>
      </c>
      <c r="S271" s="96"/>
      <c r="T271" s="96"/>
      <c r="U271" s="97">
        <v>141.55000000000001</v>
      </c>
    </row>
    <row r="272" spans="1:21">
      <c r="B272" s="90" t="s">
        <v>2060</v>
      </c>
      <c r="C272" s="90"/>
      <c r="D272" s="90"/>
      <c r="E272" s="90"/>
      <c r="F272" s="90"/>
      <c r="G272" s="90"/>
      <c r="H272" s="90"/>
      <c r="I272" s="96" t="s">
        <v>1831</v>
      </c>
      <c r="J272" s="96"/>
      <c r="K272" s="96"/>
      <c r="L272" s="96" t="s">
        <v>1832</v>
      </c>
      <c r="M272" s="96"/>
      <c r="N272" s="96"/>
      <c r="O272" s="96"/>
      <c r="P272" s="96"/>
      <c r="R272" s="96" t="s">
        <v>1833</v>
      </c>
      <c r="S272" s="96"/>
      <c r="T272" s="96"/>
      <c r="U272" s="97">
        <v>16.95</v>
      </c>
    </row>
    <row r="273" spans="1:21" ht="6" customHeight="1"/>
    <row r="274" spans="1:21">
      <c r="D274" s="91" t="s">
        <v>2</v>
      </c>
      <c r="F274" s="91" t="s">
        <v>2</v>
      </c>
      <c r="H274" s="91" t="s">
        <v>2</v>
      </c>
      <c r="O274" s="98" t="s">
        <v>2089</v>
      </c>
      <c r="P274" s="98"/>
      <c r="Q274" s="98"/>
      <c r="R274" s="98"/>
      <c r="S274" s="98"/>
      <c r="U274" s="99">
        <v>158.5</v>
      </c>
    </row>
    <row r="275" spans="1:21">
      <c r="A275" s="95" t="s">
        <v>2091</v>
      </c>
      <c r="B275" s="95"/>
      <c r="C275" s="95"/>
      <c r="D275" s="95"/>
      <c r="E275" s="95"/>
      <c r="F275" s="95"/>
      <c r="G275" s="95"/>
      <c r="H275" s="95"/>
      <c r="I275" s="95"/>
      <c r="J275" s="95"/>
      <c r="K275" s="95"/>
      <c r="L275" s="95"/>
    </row>
    <row r="276" spans="1:21" ht="6" customHeight="1"/>
    <row r="277" spans="1:21">
      <c r="B277" s="90" t="s">
        <v>1950</v>
      </c>
      <c r="C277" s="90"/>
      <c r="D277" s="90"/>
      <c r="E277" s="90"/>
      <c r="F277" s="90"/>
      <c r="G277" s="90"/>
      <c r="H277" s="90"/>
      <c r="I277" s="96" t="s">
        <v>2092</v>
      </c>
      <c r="J277" s="96"/>
      <c r="K277" s="96"/>
      <c r="L277" s="96" t="s">
        <v>1836</v>
      </c>
      <c r="M277" s="96"/>
      <c r="N277" s="96"/>
      <c r="O277" s="96"/>
      <c r="P277" s="96"/>
      <c r="R277" s="96" t="s">
        <v>2093</v>
      </c>
      <c r="S277" s="96"/>
      <c r="T277" s="96"/>
      <c r="U277" s="97">
        <v>360</v>
      </c>
    </row>
    <row r="278" spans="1:21">
      <c r="B278" s="90" t="s">
        <v>1922</v>
      </c>
      <c r="C278" s="90"/>
      <c r="D278" s="90"/>
      <c r="E278" s="90"/>
      <c r="F278" s="90"/>
      <c r="G278" s="90"/>
      <c r="H278" s="90"/>
      <c r="I278" s="85" t="s">
        <v>1852</v>
      </c>
      <c r="J278" s="85"/>
      <c r="K278" s="85"/>
      <c r="L278" s="96" t="s">
        <v>1841</v>
      </c>
      <c r="M278" s="96"/>
      <c r="N278" s="96"/>
      <c r="O278" s="96"/>
      <c r="P278" s="96"/>
      <c r="R278" s="85" t="s">
        <v>2094</v>
      </c>
      <c r="S278" s="85"/>
      <c r="T278" s="85"/>
      <c r="U278" s="97">
        <v>45</v>
      </c>
    </row>
    <row r="279" spans="1:21">
      <c r="I279" s="85"/>
      <c r="J279" s="85"/>
      <c r="K279" s="85"/>
      <c r="R279" s="85"/>
      <c r="S279" s="85"/>
      <c r="T279" s="85"/>
    </row>
    <row r="280" spans="1:21">
      <c r="B280" s="90" t="s">
        <v>2033</v>
      </c>
      <c r="C280" s="90"/>
      <c r="D280" s="90"/>
      <c r="E280" s="90"/>
      <c r="F280" s="90"/>
      <c r="G280" s="90"/>
      <c r="H280" s="90"/>
      <c r="I280" s="96" t="s">
        <v>2095</v>
      </c>
      <c r="J280" s="96"/>
      <c r="K280" s="96"/>
      <c r="L280" s="96" t="s">
        <v>1848</v>
      </c>
      <c r="M280" s="96"/>
      <c r="N280" s="96"/>
      <c r="O280" s="96"/>
      <c r="P280" s="96"/>
      <c r="R280" s="96" t="s">
        <v>2096</v>
      </c>
      <c r="S280" s="96"/>
      <c r="T280" s="96"/>
      <c r="U280" s="97">
        <v>125</v>
      </c>
    </row>
    <row r="281" spans="1:21" ht="6" customHeight="1"/>
    <row r="282" spans="1:21">
      <c r="D282" s="91" t="s">
        <v>2</v>
      </c>
      <c r="F282" s="91" t="s">
        <v>2</v>
      </c>
      <c r="H282" s="91" t="s">
        <v>2</v>
      </c>
      <c r="O282" s="98" t="s">
        <v>2091</v>
      </c>
      <c r="P282" s="98"/>
      <c r="Q282" s="98"/>
      <c r="R282" s="98"/>
      <c r="S282" s="98"/>
      <c r="U282" s="99">
        <v>530</v>
      </c>
    </row>
    <row r="283" spans="1:21">
      <c r="A283" s="95" t="s">
        <v>2097</v>
      </c>
      <c r="B283" s="95"/>
      <c r="C283" s="95"/>
      <c r="D283" s="95"/>
      <c r="E283" s="95"/>
      <c r="F283" s="95"/>
      <c r="G283" s="95"/>
      <c r="H283" s="95"/>
      <c r="I283" s="95"/>
      <c r="J283" s="95"/>
      <c r="K283" s="95"/>
      <c r="L283" s="95"/>
    </row>
    <row r="284" spans="1:21" ht="6" customHeight="1"/>
    <row r="285" spans="1:21">
      <c r="B285" s="90" t="s">
        <v>2098</v>
      </c>
      <c r="C285" s="90"/>
      <c r="D285" s="90"/>
      <c r="E285" s="90"/>
      <c r="F285" s="90"/>
      <c r="G285" s="90"/>
      <c r="H285" s="90"/>
      <c r="I285" s="96" t="s">
        <v>2099</v>
      </c>
      <c r="J285" s="96"/>
      <c r="K285" s="96"/>
      <c r="L285" s="96" t="s">
        <v>1836</v>
      </c>
      <c r="M285" s="96"/>
      <c r="N285" s="96"/>
      <c r="O285" s="96"/>
      <c r="P285" s="96"/>
      <c r="R285" s="85" t="s">
        <v>2100</v>
      </c>
      <c r="S285" s="85"/>
      <c r="T285" s="85"/>
      <c r="U285" s="97">
        <v>404.8</v>
      </c>
    </row>
    <row r="286" spans="1:21">
      <c r="R286" s="85"/>
      <c r="S286" s="85"/>
      <c r="T286" s="85"/>
    </row>
    <row r="287" spans="1:21">
      <c r="B287" s="90" t="s">
        <v>1874</v>
      </c>
      <c r="C287" s="90"/>
      <c r="D287" s="90"/>
      <c r="E287" s="90"/>
      <c r="F287" s="90"/>
      <c r="G287" s="90"/>
      <c r="H287" s="90"/>
      <c r="I287" s="96" t="s">
        <v>2101</v>
      </c>
      <c r="J287" s="96"/>
      <c r="K287" s="96"/>
      <c r="L287" s="96" t="s">
        <v>1876</v>
      </c>
      <c r="M287" s="96"/>
      <c r="N287" s="96"/>
      <c r="O287" s="96"/>
      <c r="P287" s="96"/>
      <c r="R287" s="85" t="s">
        <v>2102</v>
      </c>
      <c r="S287" s="85"/>
      <c r="T287" s="85"/>
      <c r="U287" s="97">
        <v>74.150000000000006</v>
      </c>
    </row>
    <row r="288" spans="1:21">
      <c r="R288" s="85"/>
      <c r="S288" s="85"/>
      <c r="T288" s="85"/>
    </row>
    <row r="289" spans="2:21">
      <c r="B289" s="90" t="s">
        <v>1881</v>
      </c>
      <c r="C289" s="90"/>
      <c r="D289" s="90"/>
      <c r="E289" s="90"/>
      <c r="F289" s="90"/>
      <c r="G289" s="90"/>
      <c r="H289" s="90"/>
      <c r="I289" s="96" t="s">
        <v>2103</v>
      </c>
      <c r="J289" s="96"/>
      <c r="K289" s="96"/>
      <c r="L289" s="96" t="s">
        <v>1858</v>
      </c>
      <c r="M289" s="96"/>
      <c r="N289" s="96"/>
      <c r="O289" s="96"/>
      <c r="P289" s="96"/>
      <c r="R289" s="96" t="s">
        <v>2104</v>
      </c>
      <c r="S289" s="96"/>
      <c r="T289" s="96"/>
      <c r="U289" s="97">
        <v>20.94</v>
      </c>
    </row>
    <row r="290" spans="2:21">
      <c r="B290" s="90" t="s">
        <v>1950</v>
      </c>
      <c r="C290" s="90"/>
      <c r="D290" s="90"/>
      <c r="E290" s="90"/>
      <c r="F290" s="90"/>
      <c r="G290" s="90"/>
      <c r="H290" s="90"/>
      <c r="I290" s="96" t="s">
        <v>2105</v>
      </c>
      <c r="J290" s="96"/>
      <c r="K290" s="96"/>
      <c r="L290" s="96" t="s">
        <v>1858</v>
      </c>
      <c r="M290" s="96"/>
      <c r="N290" s="96"/>
      <c r="O290" s="96"/>
      <c r="P290" s="96"/>
      <c r="R290" s="96" t="s">
        <v>2106</v>
      </c>
      <c r="S290" s="96"/>
      <c r="T290" s="96"/>
      <c r="U290" s="97">
        <v>492.66</v>
      </c>
    </row>
    <row r="291" spans="2:21">
      <c r="B291" s="90" t="s">
        <v>1885</v>
      </c>
      <c r="C291" s="90"/>
      <c r="D291" s="90"/>
      <c r="E291" s="90"/>
      <c r="F291" s="90"/>
      <c r="G291" s="90"/>
      <c r="H291" s="90"/>
      <c r="I291" s="96" t="s">
        <v>2101</v>
      </c>
      <c r="J291" s="96"/>
      <c r="K291" s="96"/>
      <c r="L291" s="96" t="s">
        <v>1876</v>
      </c>
      <c r="M291" s="96"/>
      <c r="N291" s="96"/>
      <c r="O291" s="96"/>
      <c r="P291" s="96"/>
      <c r="R291" s="85" t="s">
        <v>2102</v>
      </c>
      <c r="S291" s="85"/>
      <c r="T291" s="85"/>
      <c r="U291" s="97">
        <v>58.7</v>
      </c>
    </row>
    <row r="292" spans="2:21">
      <c r="R292" s="85"/>
      <c r="S292" s="85"/>
      <c r="T292" s="85"/>
    </row>
    <row r="293" spans="2:21">
      <c r="B293" s="90" t="s">
        <v>1913</v>
      </c>
      <c r="C293" s="90"/>
      <c r="D293" s="90"/>
      <c r="E293" s="90"/>
      <c r="F293" s="90"/>
      <c r="G293" s="90"/>
      <c r="H293" s="90"/>
      <c r="I293" s="96" t="s">
        <v>2101</v>
      </c>
      <c r="J293" s="96"/>
      <c r="K293" s="96"/>
      <c r="L293" s="96" t="s">
        <v>1876</v>
      </c>
      <c r="M293" s="96"/>
      <c r="N293" s="96"/>
      <c r="O293" s="96"/>
      <c r="P293" s="96"/>
      <c r="R293" s="85" t="s">
        <v>2102</v>
      </c>
      <c r="S293" s="85"/>
      <c r="T293" s="85"/>
      <c r="U293" s="97">
        <v>53.73</v>
      </c>
    </row>
    <row r="294" spans="2:21">
      <c r="R294" s="85"/>
      <c r="S294" s="85"/>
      <c r="T294" s="85"/>
    </row>
    <row r="295" spans="2:21">
      <c r="B295" s="90" t="s">
        <v>1992</v>
      </c>
      <c r="C295" s="90"/>
      <c r="D295" s="90"/>
      <c r="E295" s="90"/>
      <c r="F295" s="90"/>
      <c r="G295" s="90"/>
      <c r="H295" s="90"/>
      <c r="I295" s="96" t="s">
        <v>2103</v>
      </c>
      <c r="J295" s="96"/>
      <c r="K295" s="96"/>
      <c r="L295" s="96" t="s">
        <v>1836</v>
      </c>
      <c r="M295" s="96"/>
      <c r="N295" s="96"/>
      <c r="O295" s="96"/>
      <c r="P295" s="96"/>
      <c r="R295" s="96" t="s">
        <v>2107</v>
      </c>
      <c r="S295" s="96"/>
      <c r="T295" s="96"/>
      <c r="U295" s="97">
        <v>73.88</v>
      </c>
    </row>
    <row r="296" spans="2:21">
      <c r="B296" s="90" t="s">
        <v>1922</v>
      </c>
      <c r="C296" s="90"/>
      <c r="D296" s="90"/>
      <c r="E296" s="90"/>
      <c r="F296" s="90"/>
      <c r="G296" s="90"/>
      <c r="H296" s="90"/>
      <c r="I296" s="96" t="s">
        <v>2101</v>
      </c>
      <c r="J296" s="96"/>
      <c r="K296" s="96"/>
      <c r="L296" s="96" t="s">
        <v>1876</v>
      </c>
      <c r="M296" s="96"/>
      <c r="N296" s="96"/>
      <c r="O296" s="96"/>
      <c r="P296" s="96"/>
      <c r="R296" s="85" t="s">
        <v>2102</v>
      </c>
      <c r="S296" s="85"/>
      <c r="T296" s="85"/>
      <c r="U296" s="97">
        <v>183.43</v>
      </c>
    </row>
    <row r="297" spans="2:21">
      <c r="R297" s="85"/>
      <c r="S297" s="85"/>
      <c r="T297" s="85"/>
    </row>
    <row r="298" spans="2:21">
      <c r="B298" s="90" t="s">
        <v>1860</v>
      </c>
      <c r="C298" s="90"/>
      <c r="D298" s="90"/>
      <c r="E298" s="90"/>
      <c r="F298" s="90"/>
      <c r="G298" s="90"/>
      <c r="H298" s="90"/>
      <c r="I298" s="96" t="s">
        <v>2101</v>
      </c>
      <c r="J298" s="96"/>
      <c r="K298" s="96"/>
      <c r="L298" s="96" t="s">
        <v>1876</v>
      </c>
      <c r="M298" s="96"/>
      <c r="N298" s="96"/>
      <c r="O298" s="96"/>
      <c r="P298" s="96"/>
      <c r="R298" s="85" t="s">
        <v>2102</v>
      </c>
      <c r="S298" s="85"/>
      <c r="T298" s="85"/>
      <c r="U298" s="97">
        <v>266.20999999999998</v>
      </c>
    </row>
    <row r="299" spans="2:21">
      <c r="R299" s="85"/>
      <c r="S299" s="85"/>
      <c r="T299" s="85"/>
    </row>
    <row r="300" spans="2:21">
      <c r="B300" s="90" t="s">
        <v>1860</v>
      </c>
      <c r="C300" s="90"/>
      <c r="D300" s="90"/>
      <c r="E300" s="90"/>
      <c r="F300" s="90"/>
      <c r="G300" s="90"/>
      <c r="H300" s="90"/>
      <c r="I300" s="96" t="s">
        <v>2108</v>
      </c>
      <c r="J300" s="96"/>
      <c r="K300" s="96"/>
      <c r="L300" s="96" t="s">
        <v>1836</v>
      </c>
      <c r="M300" s="96"/>
      <c r="N300" s="96"/>
      <c r="O300" s="96"/>
      <c r="P300" s="96"/>
      <c r="R300" s="96" t="s">
        <v>2109</v>
      </c>
      <c r="S300" s="96"/>
      <c r="T300" s="96"/>
      <c r="U300" s="97">
        <v>608.75</v>
      </c>
    </row>
    <row r="301" spans="2:21">
      <c r="B301" s="90" t="s">
        <v>2008</v>
      </c>
      <c r="C301" s="90"/>
      <c r="D301" s="90"/>
      <c r="E301" s="90"/>
      <c r="F301" s="90"/>
      <c r="G301" s="90"/>
      <c r="H301" s="90"/>
      <c r="I301" s="96" t="s">
        <v>2101</v>
      </c>
      <c r="J301" s="96"/>
      <c r="K301" s="96"/>
      <c r="L301" s="96" t="s">
        <v>1876</v>
      </c>
      <c r="M301" s="96"/>
      <c r="N301" s="96"/>
      <c r="O301" s="96"/>
      <c r="P301" s="96"/>
      <c r="R301" s="96" t="s">
        <v>2110</v>
      </c>
      <c r="S301" s="96"/>
      <c r="T301" s="96"/>
      <c r="U301" s="97">
        <v>7.6</v>
      </c>
    </row>
    <row r="302" spans="2:21">
      <c r="B302" s="90" t="s">
        <v>1894</v>
      </c>
      <c r="C302" s="90"/>
      <c r="D302" s="90"/>
      <c r="E302" s="90"/>
      <c r="F302" s="90"/>
      <c r="G302" s="90"/>
      <c r="H302" s="90"/>
      <c r="I302" s="96" t="s">
        <v>2101</v>
      </c>
      <c r="J302" s="96"/>
      <c r="K302" s="96"/>
      <c r="L302" s="96" t="s">
        <v>1876</v>
      </c>
      <c r="M302" s="96"/>
      <c r="N302" s="96"/>
      <c r="O302" s="96"/>
      <c r="P302" s="96"/>
      <c r="R302" s="85" t="s">
        <v>2102</v>
      </c>
      <c r="S302" s="85"/>
      <c r="T302" s="85"/>
      <c r="U302" s="97">
        <v>185.28</v>
      </c>
    </row>
    <row r="303" spans="2:21">
      <c r="R303" s="85"/>
      <c r="S303" s="85"/>
      <c r="T303" s="85"/>
    </row>
    <row r="304" spans="2:21">
      <c r="B304" s="90" t="s">
        <v>1898</v>
      </c>
      <c r="C304" s="90"/>
      <c r="D304" s="90"/>
      <c r="E304" s="90"/>
      <c r="F304" s="90"/>
      <c r="G304" s="90"/>
      <c r="H304" s="90"/>
      <c r="I304" s="96" t="s">
        <v>2111</v>
      </c>
      <c r="J304" s="96"/>
      <c r="K304" s="96"/>
      <c r="L304" s="96" t="s">
        <v>1836</v>
      </c>
      <c r="M304" s="96"/>
      <c r="N304" s="96"/>
      <c r="O304" s="96"/>
      <c r="P304" s="96"/>
      <c r="R304" s="96" t="s">
        <v>1884</v>
      </c>
      <c r="S304" s="96"/>
      <c r="T304" s="96"/>
      <c r="U304" s="97">
        <v>6.59</v>
      </c>
    </row>
    <row r="305" spans="1:22">
      <c r="B305" s="90" t="s">
        <v>2060</v>
      </c>
      <c r="C305" s="90"/>
      <c r="D305" s="90"/>
      <c r="E305" s="90"/>
      <c r="F305" s="90"/>
      <c r="G305" s="90"/>
      <c r="H305" s="90"/>
      <c r="I305" s="96" t="s">
        <v>2101</v>
      </c>
      <c r="J305" s="96"/>
      <c r="K305" s="96"/>
      <c r="L305" s="96" t="s">
        <v>1876</v>
      </c>
      <c r="M305" s="96"/>
      <c r="N305" s="96"/>
      <c r="O305" s="96"/>
      <c r="P305" s="96"/>
      <c r="R305" s="96" t="s">
        <v>2112</v>
      </c>
      <c r="S305" s="96"/>
      <c r="T305" s="96"/>
      <c r="U305" s="97">
        <v>6.95</v>
      </c>
    </row>
    <row r="306" spans="1:22">
      <c r="B306" s="90" t="s">
        <v>1906</v>
      </c>
      <c r="C306" s="90"/>
      <c r="D306" s="90"/>
      <c r="E306" s="90"/>
      <c r="F306" s="90"/>
      <c r="G306" s="90"/>
      <c r="H306" s="90"/>
      <c r="I306" s="96" t="s">
        <v>2111</v>
      </c>
      <c r="J306" s="96"/>
      <c r="K306" s="96"/>
      <c r="L306" s="96" t="s">
        <v>1836</v>
      </c>
      <c r="M306" s="96"/>
      <c r="N306" s="96"/>
      <c r="O306" s="96"/>
      <c r="P306" s="96"/>
      <c r="R306" s="96" t="s">
        <v>1884</v>
      </c>
      <c r="S306" s="96"/>
      <c r="T306" s="96"/>
      <c r="U306" s="97">
        <v>578.24</v>
      </c>
    </row>
    <row r="307" spans="1:22">
      <c r="B307" s="90" t="s">
        <v>2033</v>
      </c>
      <c r="C307" s="90"/>
      <c r="D307" s="90"/>
      <c r="E307" s="90"/>
      <c r="F307" s="90"/>
      <c r="G307" s="90"/>
      <c r="H307" s="90"/>
      <c r="I307" s="96" t="s">
        <v>2101</v>
      </c>
      <c r="J307" s="96"/>
      <c r="K307" s="96"/>
      <c r="L307" s="96" t="s">
        <v>1876</v>
      </c>
      <c r="M307" s="96"/>
      <c r="N307" s="96"/>
      <c r="O307" s="96"/>
      <c r="P307" s="96"/>
      <c r="R307" s="85" t="s">
        <v>2102</v>
      </c>
      <c r="S307" s="85"/>
      <c r="T307" s="85"/>
      <c r="U307" s="97">
        <v>57.63</v>
      </c>
    </row>
    <row r="308" spans="1:22">
      <c r="R308" s="85"/>
      <c r="S308" s="85"/>
      <c r="T308" s="85"/>
    </row>
    <row r="309" spans="1:22">
      <c r="B309" s="90" t="s">
        <v>2033</v>
      </c>
      <c r="C309" s="90"/>
      <c r="D309" s="90"/>
      <c r="E309" s="90"/>
      <c r="F309" s="90"/>
      <c r="G309" s="90"/>
      <c r="H309" s="90"/>
      <c r="I309" s="96" t="s">
        <v>2111</v>
      </c>
      <c r="J309" s="96"/>
      <c r="K309" s="96"/>
      <c r="L309" s="96" t="s">
        <v>1836</v>
      </c>
      <c r="M309" s="96"/>
      <c r="N309" s="96"/>
      <c r="O309" s="96"/>
      <c r="P309" s="96"/>
      <c r="R309" s="96" t="s">
        <v>2113</v>
      </c>
      <c r="S309" s="96"/>
      <c r="T309" s="96"/>
      <c r="U309" s="97">
        <v>79.959999999999994</v>
      </c>
    </row>
    <row r="310" spans="1:22" ht="6" customHeight="1"/>
    <row r="311" spans="1:22">
      <c r="D311" s="91" t="s">
        <v>2</v>
      </c>
      <c r="F311" s="91" t="s">
        <v>2</v>
      </c>
      <c r="H311" s="91" t="s">
        <v>2</v>
      </c>
      <c r="O311" s="98" t="s">
        <v>2097</v>
      </c>
      <c r="P311" s="98"/>
      <c r="Q311" s="98"/>
      <c r="R311" s="98"/>
      <c r="S311" s="98"/>
      <c r="U311" s="99">
        <v>3159.5</v>
      </c>
    </row>
    <row r="312" spans="1:22" ht="31.5" customHeight="1"/>
    <row r="313" spans="1:22" ht="11.25" customHeight="1"/>
    <row r="314" spans="1:22" ht="13.5" customHeight="1">
      <c r="A314" s="85" t="s">
        <v>1870</v>
      </c>
      <c r="B314" s="85"/>
      <c r="C314" s="85"/>
      <c r="D314" s="85"/>
      <c r="E314" s="85"/>
      <c r="F314" s="85"/>
      <c r="G314" s="85"/>
      <c r="H314" s="85"/>
      <c r="I314" s="85"/>
      <c r="J314" s="85"/>
      <c r="K314" s="85"/>
      <c r="L314" s="85"/>
      <c r="M314" s="85"/>
      <c r="P314" s="86" t="s">
        <v>2114</v>
      </c>
      <c r="Q314" s="86"/>
      <c r="R314" s="86"/>
      <c r="S314" s="86"/>
      <c r="T314" s="86"/>
      <c r="U314" s="86"/>
      <c r="V314" s="86"/>
    </row>
    <row r="315" spans="1:22" ht="20.25" customHeight="1">
      <c r="A315" s="100" t="s">
        <v>1872</v>
      </c>
      <c r="B315" s="100"/>
      <c r="C315" s="100"/>
      <c r="D315" s="100"/>
      <c r="E315" s="100"/>
      <c r="F315" s="100"/>
      <c r="G315" s="100"/>
      <c r="H315" s="100"/>
      <c r="I315" s="100"/>
      <c r="J315" s="100"/>
      <c r="K315" s="100"/>
      <c r="L315" s="100"/>
      <c r="M315" s="100"/>
      <c r="N315" s="100"/>
      <c r="O315" s="100"/>
      <c r="P315" s="100"/>
      <c r="Q315" s="100"/>
      <c r="R315" s="100"/>
      <c r="S315" s="100"/>
      <c r="T315" s="100"/>
      <c r="U315" s="100"/>
    </row>
    <row r="316" spans="1:22" ht="7.5" customHeight="1"/>
    <row r="317" spans="1:22">
      <c r="A317" s="95" t="s">
        <v>2115</v>
      </c>
      <c r="B317" s="95"/>
      <c r="C317" s="95"/>
      <c r="D317" s="95"/>
      <c r="E317" s="95"/>
      <c r="F317" s="95"/>
      <c r="G317" s="95"/>
      <c r="H317" s="95"/>
      <c r="I317" s="95"/>
      <c r="J317" s="95"/>
      <c r="K317" s="95"/>
      <c r="L317" s="95"/>
    </row>
    <row r="318" spans="1:22" ht="6" customHeight="1"/>
    <row r="319" spans="1:22">
      <c r="B319" s="90" t="s">
        <v>2098</v>
      </c>
      <c r="C319" s="90"/>
      <c r="D319" s="90"/>
      <c r="E319" s="90"/>
      <c r="F319" s="90"/>
      <c r="G319" s="90"/>
      <c r="H319" s="90"/>
      <c r="I319" s="96" t="s">
        <v>2116</v>
      </c>
      <c r="J319" s="96"/>
      <c r="K319" s="96"/>
      <c r="L319" s="96" t="s">
        <v>2117</v>
      </c>
      <c r="M319" s="96"/>
      <c r="N319" s="96"/>
      <c r="O319" s="96"/>
      <c r="P319" s="96"/>
      <c r="R319" s="96" t="s">
        <v>2118</v>
      </c>
      <c r="S319" s="96"/>
      <c r="T319" s="96"/>
      <c r="U319" s="97">
        <v>145.36000000000001</v>
      </c>
    </row>
    <row r="320" spans="1:22">
      <c r="B320" s="90" t="s">
        <v>1874</v>
      </c>
      <c r="C320" s="90"/>
      <c r="D320" s="90"/>
      <c r="E320" s="90"/>
      <c r="F320" s="90"/>
      <c r="G320" s="90"/>
      <c r="H320" s="90"/>
      <c r="I320" s="96" t="s">
        <v>2119</v>
      </c>
      <c r="J320" s="96"/>
      <c r="K320" s="96"/>
      <c r="L320" s="96" t="s">
        <v>1876</v>
      </c>
      <c r="M320" s="96"/>
      <c r="N320" s="96"/>
      <c r="O320" s="96"/>
      <c r="P320" s="96"/>
      <c r="R320" s="96" t="s">
        <v>2120</v>
      </c>
      <c r="S320" s="96"/>
      <c r="T320" s="96"/>
      <c r="U320" s="97">
        <v>27.5</v>
      </c>
    </row>
    <row r="321" spans="2:21">
      <c r="B321" s="90" t="s">
        <v>1843</v>
      </c>
      <c r="C321" s="90"/>
      <c r="D321" s="90"/>
      <c r="E321" s="90"/>
      <c r="F321" s="90"/>
      <c r="G321" s="90"/>
      <c r="H321" s="90"/>
      <c r="I321" s="96" t="s">
        <v>2116</v>
      </c>
      <c r="J321" s="96"/>
      <c r="K321" s="96"/>
      <c r="L321" s="96" t="s">
        <v>2117</v>
      </c>
      <c r="M321" s="96"/>
      <c r="N321" s="96"/>
      <c r="O321" s="96"/>
      <c r="P321" s="96"/>
      <c r="R321" s="96" t="s">
        <v>2118</v>
      </c>
      <c r="S321" s="96"/>
      <c r="T321" s="96"/>
      <c r="U321" s="97">
        <v>68.92</v>
      </c>
    </row>
    <row r="322" spans="2:21">
      <c r="B322" s="90" t="s">
        <v>1843</v>
      </c>
      <c r="C322" s="90"/>
      <c r="D322" s="90"/>
      <c r="E322" s="90"/>
      <c r="F322" s="90"/>
      <c r="G322" s="90"/>
      <c r="H322" s="90"/>
      <c r="I322" s="96" t="s">
        <v>2121</v>
      </c>
      <c r="J322" s="96"/>
      <c r="K322" s="96"/>
      <c r="L322" s="96" t="s">
        <v>2122</v>
      </c>
      <c r="M322" s="96"/>
      <c r="N322" s="96"/>
      <c r="O322" s="96"/>
      <c r="P322" s="96"/>
      <c r="R322" s="85" t="s">
        <v>2123</v>
      </c>
      <c r="S322" s="85"/>
      <c r="T322" s="85"/>
      <c r="U322" s="97">
        <v>19.98</v>
      </c>
    </row>
    <row r="323" spans="2:21">
      <c r="R323" s="85"/>
      <c r="S323" s="85"/>
      <c r="T323" s="85"/>
    </row>
    <row r="324" spans="2:21">
      <c r="B324" s="90" t="s">
        <v>1885</v>
      </c>
      <c r="C324" s="90"/>
      <c r="D324" s="90"/>
      <c r="E324" s="90"/>
      <c r="F324" s="90"/>
      <c r="G324" s="90"/>
      <c r="H324" s="90"/>
      <c r="I324" s="96" t="s">
        <v>2124</v>
      </c>
      <c r="J324" s="96"/>
      <c r="K324" s="96"/>
      <c r="L324" s="96" t="s">
        <v>1836</v>
      </c>
      <c r="M324" s="96"/>
      <c r="N324" s="96"/>
      <c r="O324" s="96"/>
      <c r="P324" s="96"/>
      <c r="R324" s="96" t="s">
        <v>2125</v>
      </c>
      <c r="S324" s="96"/>
      <c r="T324" s="96"/>
      <c r="U324" s="97">
        <v>224.13</v>
      </c>
    </row>
    <row r="325" spans="2:21">
      <c r="B325" s="90" t="s">
        <v>1913</v>
      </c>
      <c r="C325" s="90"/>
      <c r="D325" s="90"/>
      <c r="E325" s="90"/>
      <c r="F325" s="90"/>
      <c r="G325" s="90"/>
      <c r="H325" s="90"/>
      <c r="I325" s="96" t="s">
        <v>2116</v>
      </c>
      <c r="J325" s="96"/>
      <c r="K325" s="96"/>
      <c r="L325" s="96" t="s">
        <v>2117</v>
      </c>
      <c r="M325" s="96"/>
      <c r="N325" s="96"/>
      <c r="O325" s="96"/>
      <c r="P325" s="96"/>
      <c r="R325" s="96" t="s">
        <v>2118</v>
      </c>
      <c r="S325" s="96"/>
      <c r="T325" s="96"/>
      <c r="U325" s="97">
        <v>57.93</v>
      </c>
    </row>
    <row r="326" spans="2:21">
      <c r="B326" s="90" t="s">
        <v>1913</v>
      </c>
      <c r="C326" s="90"/>
      <c r="D326" s="90"/>
      <c r="E326" s="90"/>
      <c r="F326" s="90"/>
      <c r="G326" s="90"/>
      <c r="H326" s="90"/>
      <c r="I326" s="96" t="s">
        <v>2121</v>
      </c>
      <c r="J326" s="96"/>
      <c r="K326" s="96"/>
      <c r="L326" s="96" t="s">
        <v>2122</v>
      </c>
      <c r="M326" s="96"/>
      <c r="N326" s="96"/>
      <c r="O326" s="96"/>
      <c r="P326" s="96"/>
      <c r="R326" s="85" t="s">
        <v>2126</v>
      </c>
      <c r="S326" s="85"/>
      <c r="T326" s="85"/>
      <c r="U326" s="97">
        <v>26.97</v>
      </c>
    </row>
    <row r="327" spans="2:21">
      <c r="R327" s="85"/>
      <c r="S327" s="85"/>
      <c r="T327" s="85"/>
    </row>
    <row r="328" spans="2:21">
      <c r="B328" s="90" t="s">
        <v>1846</v>
      </c>
      <c r="C328" s="90"/>
      <c r="D328" s="90"/>
      <c r="E328" s="90"/>
      <c r="F328" s="90"/>
      <c r="G328" s="90"/>
      <c r="H328" s="90"/>
      <c r="I328" s="96" t="s">
        <v>2127</v>
      </c>
      <c r="J328" s="96"/>
      <c r="K328" s="96"/>
      <c r="L328" s="96" t="s">
        <v>1876</v>
      </c>
      <c r="M328" s="96"/>
      <c r="N328" s="96"/>
      <c r="O328" s="96"/>
      <c r="P328" s="96"/>
      <c r="R328" s="85" t="s">
        <v>2128</v>
      </c>
      <c r="S328" s="85"/>
      <c r="T328" s="85"/>
      <c r="U328" s="97">
        <v>111.8</v>
      </c>
    </row>
    <row r="329" spans="2:21">
      <c r="R329" s="85"/>
      <c r="S329" s="85"/>
      <c r="T329" s="85"/>
    </row>
    <row r="330" spans="2:21">
      <c r="B330" s="90" t="s">
        <v>1922</v>
      </c>
      <c r="C330" s="90"/>
      <c r="D330" s="90"/>
      <c r="E330" s="90"/>
      <c r="F330" s="90"/>
      <c r="G330" s="90"/>
      <c r="H330" s="90"/>
      <c r="I330" s="96" t="s">
        <v>2116</v>
      </c>
      <c r="J330" s="96"/>
      <c r="K330" s="96"/>
      <c r="L330" s="96" t="s">
        <v>2117</v>
      </c>
      <c r="M330" s="96"/>
      <c r="N330" s="96"/>
      <c r="O330" s="96"/>
      <c r="P330" s="96"/>
      <c r="R330" s="96" t="s">
        <v>2118</v>
      </c>
      <c r="S330" s="96"/>
      <c r="T330" s="96"/>
      <c r="U330" s="97">
        <v>59.92</v>
      </c>
    </row>
    <row r="331" spans="2:21">
      <c r="B331" s="90" t="s">
        <v>1926</v>
      </c>
      <c r="C331" s="90"/>
      <c r="D331" s="90"/>
      <c r="E331" s="90"/>
      <c r="F331" s="90"/>
      <c r="G331" s="90"/>
      <c r="H331" s="90"/>
      <c r="I331" s="96" t="s">
        <v>2119</v>
      </c>
      <c r="J331" s="96"/>
      <c r="K331" s="96"/>
      <c r="L331" s="96" t="s">
        <v>1876</v>
      </c>
      <c r="M331" s="96"/>
      <c r="N331" s="96"/>
      <c r="O331" s="96"/>
      <c r="P331" s="96"/>
      <c r="R331" s="96" t="s">
        <v>2129</v>
      </c>
      <c r="S331" s="96"/>
      <c r="T331" s="96"/>
      <c r="U331" s="97">
        <v>138</v>
      </c>
    </row>
    <row r="332" spans="2:21">
      <c r="B332" s="90" t="s">
        <v>1926</v>
      </c>
      <c r="C332" s="90"/>
      <c r="D332" s="90"/>
      <c r="E332" s="90"/>
      <c r="F332" s="90"/>
      <c r="G332" s="90"/>
      <c r="H332" s="90"/>
      <c r="I332" s="96" t="s">
        <v>2119</v>
      </c>
      <c r="J332" s="96"/>
      <c r="K332" s="96"/>
      <c r="L332" s="96" t="s">
        <v>1876</v>
      </c>
      <c r="M332" s="96"/>
      <c r="N332" s="96"/>
      <c r="O332" s="96"/>
      <c r="P332" s="96"/>
      <c r="R332" s="96" t="s">
        <v>2129</v>
      </c>
      <c r="S332" s="96"/>
      <c r="T332" s="96"/>
      <c r="U332" s="97">
        <v>148.4</v>
      </c>
    </row>
    <row r="333" spans="2:21">
      <c r="B333" s="90" t="s">
        <v>1926</v>
      </c>
      <c r="C333" s="90"/>
      <c r="D333" s="90"/>
      <c r="E333" s="90"/>
      <c r="F333" s="90"/>
      <c r="G333" s="90"/>
      <c r="H333" s="90"/>
      <c r="I333" s="96" t="s">
        <v>2130</v>
      </c>
      <c r="J333" s="96"/>
      <c r="K333" s="96"/>
      <c r="L333" s="96" t="s">
        <v>1841</v>
      </c>
      <c r="M333" s="96"/>
      <c r="N333" s="96"/>
      <c r="O333" s="96"/>
      <c r="P333" s="96"/>
      <c r="R333" s="96" t="s">
        <v>2131</v>
      </c>
      <c r="S333" s="96"/>
      <c r="T333" s="96"/>
      <c r="U333" s="97">
        <v>11.79</v>
      </c>
    </row>
    <row r="334" spans="2:21">
      <c r="B334" s="90" t="s">
        <v>1860</v>
      </c>
      <c r="C334" s="90"/>
      <c r="D334" s="90"/>
      <c r="E334" s="90"/>
      <c r="F334" s="90"/>
      <c r="G334" s="90"/>
      <c r="H334" s="90"/>
      <c r="I334" s="96" t="s">
        <v>2116</v>
      </c>
      <c r="J334" s="96"/>
      <c r="K334" s="96"/>
      <c r="L334" s="96" t="s">
        <v>2117</v>
      </c>
      <c r="M334" s="96"/>
      <c r="N334" s="96"/>
      <c r="O334" s="96"/>
      <c r="P334" s="96"/>
      <c r="R334" s="96" t="s">
        <v>2118</v>
      </c>
      <c r="S334" s="96"/>
      <c r="T334" s="96"/>
      <c r="U334" s="97">
        <v>44.94</v>
      </c>
    </row>
    <row r="335" spans="2:21">
      <c r="B335" s="90" t="s">
        <v>1860</v>
      </c>
      <c r="C335" s="90"/>
      <c r="D335" s="90"/>
      <c r="E335" s="90"/>
      <c r="F335" s="90"/>
      <c r="G335" s="90"/>
      <c r="H335" s="90"/>
      <c r="I335" s="96" t="s">
        <v>2132</v>
      </c>
      <c r="J335" s="96"/>
      <c r="K335" s="96"/>
      <c r="L335" s="96" t="s">
        <v>1836</v>
      </c>
      <c r="M335" s="96"/>
      <c r="N335" s="96"/>
      <c r="O335" s="96"/>
      <c r="P335" s="96"/>
      <c r="R335" s="96" t="s">
        <v>2125</v>
      </c>
      <c r="S335" s="96"/>
      <c r="T335" s="96"/>
      <c r="U335" s="97">
        <v>14.25</v>
      </c>
    </row>
    <row r="336" spans="2:21">
      <c r="B336" s="90" t="s">
        <v>2133</v>
      </c>
      <c r="C336" s="90"/>
      <c r="D336" s="90"/>
      <c r="E336" s="90"/>
      <c r="F336" s="90"/>
      <c r="G336" s="90"/>
      <c r="H336" s="90"/>
      <c r="I336" s="96" t="s">
        <v>2119</v>
      </c>
      <c r="J336" s="96"/>
      <c r="K336" s="96"/>
      <c r="L336" s="96" t="s">
        <v>1876</v>
      </c>
      <c r="M336" s="96"/>
      <c r="N336" s="96"/>
      <c r="O336" s="96"/>
      <c r="P336" s="96"/>
      <c r="R336" s="96" t="s">
        <v>2129</v>
      </c>
      <c r="S336" s="96"/>
      <c r="T336" s="96"/>
      <c r="U336" s="97">
        <v>49</v>
      </c>
    </row>
    <row r="337" spans="1:21">
      <c r="B337" s="90" t="s">
        <v>1894</v>
      </c>
      <c r="C337" s="90"/>
      <c r="D337" s="90"/>
      <c r="E337" s="90"/>
      <c r="F337" s="90"/>
      <c r="G337" s="90"/>
      <c r="H337" s="90"/>
      <c r="I337" s="96" t="s">
        <v>2116</v>
      </c>
      <c r="J337" s="96"/>
      <c r="K337" s="96"/>
      <c r="L337" s="96" t="s">
        <v>2117</v>
      </c>
      <c r="M337" s="96"/>
      <c r="N337" s="96"/>
      <c r="O337" s="96"/>
      <c r="P337" s="96"/>
      <c r="R337" s="96" t="s">
        <v>2118</v>
      </c>
      <c r="S337" s="96"/>
      <c r="T337" s="96"/>
      <c r="U337" s="97">
        <v>55.96</v>
      </c>
    </row>
    <row r="338" spans="1:21">
      <c r="B338" s="90" t="s">
        <v>1898</v>
      </c>
      <c r="C338" s="90"/>
      <c r="D338" s="90"/>
      <c r="E338" s="90"/>
      <c r="F338" s="90"/>
      <c r="G338" s="90"/>
      <c r="H338" s="90"/>
      <c r="I338" s="96" t="s">
        <v>2119</v>
      </c>
      <c r="J338" s="96"/>
      <c r="K338" s="96"/>
      <c r="L338" s="96" t="s">
        <v>1876</v>
      </c>
      <c r="M338" s="96"/>
      <c r="N338" s="96"/>
      <c r="O338" s="96"/>
      <c r="P338" s="96"/>
      <c r="R338" s="96" t="s">
        <v>2129</v>
      </c>
      <c r="S338" s="96"/>
      <c r="T338" s="96"/>
      <c r="U338" s="97">
        <v>12.6</v>
      </c>
    </row>
    <row r="339" spans="1:21">
      <c r="B339" s="90" t="s">
        <v>2060</v>
      </c>
      <c r="C339" s="90"/>
      <c r="D339" s="90"/>
      <c r="E339" s="90"/>
      <c r="F339" s="90"/>
      <c r="G339" s="90"/>
      <c r="H339" s="90"/>
      <c r="I339" s="96" t="s">
        <v>2119</v>
      </c>
      <c r="J339" s="96"/>
      <c r="K339" s="96"/>
      <c r="L339" s="96" t="s">
        <v>1876</v>
      </c>
      <c r="M339" s="96"/>
      <c r="N339" s="96"/>
      <c r="O339" s="96"/>
      <c r="P339" s="96"/>
      <c r="R339" s="96" t="s">
        <v>2129</v>
      </c>
      <c r="S339" s="96"/>
      <c r="T339" s="96"/>
      <c r="U339" s="97">
        <v>4.0999999999999996</v>
      </c>
    </row>
    <row r="340" spans="1:21">
      <c r="B340" s="90" t="s">
        <v>1903</v>
      </c>
      <c r="C340" s="90"/>
      <c r="D340" s="90"/>
      <c r="E340" s="90"/>
      <c r="F340" s="90"/>
      <c r="G340" s="90"/>
      <c r="H340" s="90"/>
      <c r="I340" s="96" t="s">
        <v>2119</v>
      </c>
      <c r="J340" s="96"/>
      <c r="K340" s="96"/>
      <c r="L340" s="96" t="s">
        <v>1876</v>
      </c>
      <c r="M340" s="96"/>
      <c r="N340" s="96"/>
      <c r="O340" s="96"/>
      <c r="P340" s="96"/>
      <c r="R340" s="96" t="s">
        <v>2129</v>
      </c>
      <c r="S340" s="96"/>
      <c r="T340" s="96"/>
      <c r="U340" s="97">
        <v>6.95</v>
      </c>
    </row>
    <row r="341" spans="1:21">
      <c r="B341" s="90" t="s">
        <v>1903</v>
      </c>
      <c r="C341" s="90"/>
      <c r="D341" s="90"/>
      <c r="E341" s="90"/>
      <c r="F341" s="90"/>
      <c r="G341" s="90"/>
      <c r="H341" s="90"/>
      <c r="I341" s="96" t="s">
        <v>2134</v>
      </c>
      <c r="J341" s="96"/>
      <c r="K341" s="96"/>
      <c r="L341" s="96" t="s">
        <v>2122</v>
      </c>
      <c r="M341" s="96"/>
      <c r="N341" s="96"/>
      <c r="O341" s="96"/>
      <c r="P341" s="96"/>
      <c r="R341" s="85" t="s">
        <v>2123</v>
      </c>
      <c r="S341" s="85"/>
      <c r="T341" s="85"/>
      <c r="U341" s="97">
        <v>16.59</v>
      </c>
    </row>
    <row r="342" spans="1:21">
      <c r="R342" s="85"/>
      <c r="S342" s="85"/>
      <c r="T342" s="85"/>
    </row>
    <row r="343" spans="1:21" ht="6" customHeight="1"/>
    <row r="344" spans="1:21">
      <c r="D344" s="91" t="s">
        <v>2</v>
      </c>
      <c r="F344" s="91" t="s">
        <v>2</v>
      </c>
      <c r="H344" s="91" t="s">
        <v>2</v>
      </c>
      <c r="O344" s="98" t="s">
        <v>2115</v>
      </c>
      <c r="P344" s="98"/>
      <c r="Q344" s="98"/>
      <c r="R344" s="98"/>
      <c r="S344" s="98"/>
      <c r="U344" s="99">
        <v>1245.0899999999999</v>
      </c>
    </row>
    <row r="345" spans="1:21">
      <c r="A345" s="95" t="s">
        <v>2135</v>
      </c>
      <c r="B345" s="95"/>
      <c r="C345" s="95"/>
      <c r="D345" s="95"/>
      <c r="E345" s="95"/>
      <c r="F345" s="95"/>
      <c r="G345" s="95"/>
      <c r="H345" s="95"/>
      <c r="I345" s="95"/>
      <c r="J345" s="95"/>
      <c r="K345" s="95"/>
      <c r="L345" s="95"/>
    </row>
    <row r="346" spans="1:21" ht="6" customHeight="1"/>
    <row r="347" spans="1:21">
      <c r="B347" s="90" t="s">
        <v>1874</v>
      </c>
      <c r="C347" s="90"/>
      <c r="D347" s="90"/>
      <c r="E347" s="90"/>
      <c r="F347" s="90"/>
      <c r="G347" s="90"/>
      <c r="H347" s="90"/>
      <c r="I347" s="96" t="s">
        <v>2136</v>
      </c>
      <c r="J347" s="96"/>
      <c r="K347" s="96"/>
      <c r="L347" s="96" t="s">
        <v>1848</v>
      </c>
      <c r="M347" s="96"/>
      <c r="N347" s="96"/>
      <c r="O347" s="96"/>
      <c r="P347" s="96"/>
      <c r="R347" s="85" t="s">
        <v>2137</v>
      </c>
      <c r="S347" s="85"/>
      <c r="T347" s="85"/>
      <c r="U347" s="97">
        <v>-1.24</v>
      </c>
    </row>
    <row r="348" spans="1:21">
      <c r="R348" s="85"/>
      <c r="S348" s="85"/>
      <c r="T348" s="85"/>
    </row>
    <row r="349" spans="1:21">
      <c r="B349" s="90" t="s">
        <v>1874</v>
      </c>
      <c r="C349" s="90"/>
      <c r="D349" s="90"/>
      <c r="E349" s="90"/>
      <c r="F349" s="90"/>
      <c r="G349" s="90"/>
      <c r="H349" s="90"/>
      <c r="I349" s="96" t="s">
        <v>2136</v>
      </c>
      <c r="J349" s="96"/>
      <c r="K349" s="96"/>
      <c r="L349" s="96" t="s">
        <v>1848</v>
      </c>
      <c r="M349" s="96"/>
      <c r="N349" s="96"/>
      <c r="O349" s="96"/>
      <c r="P349" s="96"/>
      <c r="R349" s="85" t="s">
        <v>2137</v>
      </c>
      <c r="S349" s="85"/>
      <c r="T349" s="85"/>
      <c r="U349" s="97">
        <v>-1.24</v>
      </c>
    </row>
    <row r="350" spans="1:21">
      <c r="R350" s="85"/>
      <c r="S350" s="85"/>
      <c r="T350" s="85"/>
    </row>
    <row r="351" spans="1:21">
      <c r="B351" s="90" t="s">
        <v>1950</v>
      </c>
      <c r="C351" s="90"/>
      <c r="D351" s="90"/>
      <c r="E351" s="90"/>
      <c r="F351" s="90"/>
      <c r="G351" s="90"/>
      <c r="H351" s="90"/>
      <c r="I351" s="96" t="s">
        <v>2138</v>
      </c>
      <c r="J351" s="96"/>
      <c r="K351" s="96"/>
      <c r="L351" s="96" t="s">
        <v>1848</v>
      </c>
      <c r="M351" s="96"/>
      <c r="N351" s="96"/>
      <c r="O351" s="96"/>
      <c r="P351" s="96"/>
      <c r="R351" s="85" t="s">
        <v>2139</v>
      </c>
      <c r="S351" s="85"/>
      <c r="T351" s="85"/>
      <c r="U351" s="97">
        <v>14.99</v>
      </c>
    </row>
    <row r="352" spans="1:21">
      <c r="R352" s="85"/>
      <c r="S352" s="85"/>
      <c r="T352" s="85"/>
    </row>
    <row r="353" spans="1:22">
      <c r="B353" s="90" t="s">
        <v>1885</v>
      </c>
      <c r="C353" s="90"/>
      <c r="D353" s="90"/>
      <c r="E353" s="90"/>
      <c r="F353" s="90"/>
      <c r="G353" s="90"/>
      <c r="H353" s="90"/>
      <c r="I353" s="96" t="s">
        <v>2140</v>
      </c>
      <c r="J353" s="96"/>
      <c r="K353" s="96"/>
      <c r="L353" s="96" t="s">
        <v>1841</v>
      </c>
      <c r="M353" s="96"/>
      <c r="N353" s="96"/>
      <c r="O353" s="96"/>
      <c r="P353" s="96"/>
      <c r="R353" s="96" t="s">
        <v>2141</v>
      </c>
      <c r="S353" s="96"/>
      <c r="T353" s="96"/>
      <c r="U353" s="97">
        <v>225</v>
      </c>
    </row>
    <row r="354" spans="1:22">
      <c r="B354" s="90" t="s">
        <v>1986</v>
      </c>
      <c r="C354" s="90"/>
      <c r="D354" s="90"/>
      <c r="E354" s="90"/>
      <c r="F354" s="90"/>
      <c r="G354" s="90"/>
      <c r="H354" s="90"/>
      <c r="I354" s="96" t="s">
        <v>1847</v>
      </c>
      <c r="J354" s="96"/>
      <c r="K354" s="96"/>
      <c r="L354" s="96" t="s">
        <v>1841</v>
      </c>
      <c r="M354" s="96"/>
      <c r="N354" s="96"/>
      <c r="O354" s="96"/>
      <c r="P354" s="96"/>
      <c r="R354" s="85" t="s">
        <v>2142</v>
      </c>
      <c r="S354" s="85"/>
      <c r="T354" s="85"/>
      <c r="U354" s="97">
        <v>265.33</v>
      </c>
    </row>
    <row r="355" spans="1:22">
      <c r="R355" s="85"/>
      <c r="S355" s="85"/>
      <c r="T355" s="85"/>
    </row>
    <row r="356" spans="1:22">
      <c r="B356" s="90" t="s">
        <v>2143</v>
      </c>
      <c r="C356" s="90"/>
      <c r="D356" s="90"/>
      <c r="E356" s="90"/>
      <c r="F356" s="90"/>
      <c r="G356" s="90"/>
      <c r="H356" s="90"/>
      <c r="I356" s="96" t="s">
        <v>2144</v>
      </c>
      <c r="J356" s="96"/>
      <c r="K356" s="96"/>
      <c r="L356" s="96" t="s">
        <v>1836</v>
      </c>
      <c r="M356" s="96"/>
      <c r="N356" s="96"/>
      <c r="O356" s="96"/>
      <c r="P356" s="96"/>
      <c r="R356" s="96" t="s">
        <v>1887</v>
      </c>
      <c r="S356" s="96"/>
      <c r="T356" s="96"/>
      <c r="U356" s="97">
        <v>174.25</v>
      </c>
    </row>
    <row r="357" spans="1:22">
      <c r="B357" s="90" t="s">
        <v>1830</v>
      </c>
      <c r="C357" s="90"/>
      <c r="D357" s="90"/>
      <c r="E357" s="90"/>
      <c r="F357" s="90"/>
      <c r="G357" s="90"/>
      <c r="H357" s="90"/>
      <c r="I357" s="96" t="s">
        <v>2145</v>
      </c>
      <c r="J357" s="96"/>
      <c r="K357" s="96"/>
      <c r="L357" s="96" t="s">
        <v>1836</v>
      </c>
      <c r="M357" s="96"/>
      <c r="N357" s="96"/>
      <c r="O357" s="96"/>
      <c r="P357" s="96"/>
      <c r="R357" s="85" t="s">
        <v>2146</v>
      </c>
      <c r="S357" s="85"/>
      <c r="T357" s="85"/>
      <c r="U357" s="97">
        <v>44.99</v>
      </c>
    </row>
    <row r="358" spans="1:22">
      <c r="R358" s="85"/>
      <c r="S358" s="85"/>
      <c r="T358" s="85"/>
    </row>
    <row r="359" spans="1:22">
      <c r="B359" s="90" t="s">
        <v>2033</v>
      </c>
      <c r="C359" s="90"/>
      <c r="D359" s="90"/>
      <c r="E359" s="90"/>
      <c r="F359" s="90"/>
      <c r="G359" s="90"/>
      <c r="H359" s="90"/>
      <c r="I359" s="96" t="s">
        <v>2147</v>
      </c>
      <c r="J359" s="96"/>
      <c r="K359" s="96"/>
      <c r="L359" s="96" t="s">
        <v>1861</v>
      </c>
      <c r="M359" s="96"/>
      <c r="N359" s="96"/>
      <c r="O359" s="96"/>
      <c r="P359" s="96"/>
      <c r="R359" s="85" t="s">
        <v>2148</v>
      </c>
      <c r="S359" s="85"/>
      <c r="T359" s="85"/>
      <c r="U359" s="97">
        <v>9.99</v>
      </c>
    </row>
    <row r="360" spans="1:22">
      <c r="R360" s="85"/>
      <c r="S360" s="85"/>
      <c r="T360" s="85"/>
    </row>
    <row r="361" spans="1:22" ht="6" customHeight="1"/>
    <row r="362" spans="1:22">
      <c r="D362" s="91" t="s">
        <v>2</v>
      </c>
      <c r="F362" s="91" t="s">
        <v>2</v>
      </c>
      <c r="H362" s="91" t="s">
        <v>2</v>
      </c>
      <c r="O362" s="98" t="s">
        <v>2135</v>
      </c>
      <c r="P362" s="98"/>
      <c r="Q362" s="98"/>
      <c r="R362" s="98"/>
      <c r="S362" s="98"/>
      <c r="U362" s="99">
        <v>732.07</v>
      </c>
    </row>
    <row r="363" spans="1:22" ht="169.5" customHeight="1"/>
    <row r="364" spans="1:22" ht="11.25" customHeight="1"/>
    <row r="365" spans="1:22" ht="13.5" customHeight="1">
      <c r="A365" s="85" t="s">
        <v>1870</v>
      </c>
      <c r="B365" s="85"/>
      <c r="C365" s="85"/>
      <c r="D365" s="85"/>
      <c r="E365" s="85"/>
      <c r="F365" s="85"/>
      <c r="G365" s="85"/>
      <c r="H365" s="85"/>
      <c r="I365" s="85"/>
      <c r="J365" s="85"/>
      <c r="K365" s="85"/>
      <c r="L365" s="85"/>
      <c r="M365" s="85"/>
      <c r="P365" s="86" t="s">
        <v>2149</v>
      </c>
      <c r="Q365" s="86"/>
      <c r="R365" s="86"/>
      <c r="S365" s="86"/>
      <c r="T365" s="86"/>
      <c r="U365" s="86"/>
      <c r="V365" s="86"/>
    </row>
    <row r="366" spans="1:22" ht="20.25" customHeight="1">
      <c r="A366" s="100" t="s">
        <v>1872</v>
      </c>
      <c r="B366" s="100"/>
      <c r="C366" s="100"/>
      <c r="D366" s="100"/>
      <c r="E366" s="100"/>
      <c r="F366" s="100"/>
      <c r="G366" s="100"/>
      <c r="H366" s="100"/>
      <c r="I366" s="100"/>
      <c r="J366" s="100"/>
      <c r="K366" s="100"/>
      <c r="L366" s="100"/>
      <c r="M366" s="100"/>
      <c r="N366" s="100"/>
      <c r="O366" s="100"/>
      <c r="P366" s="100"/>
      <c r="Q366" s="100"/>
      <c r="R366" s="100"/>
      <c r="S366" s="100"/>
      <c r="T366" s="100"/>
      <c r="U366" s="100"/>
    </row>
    <row r="367" spans="1:22" ht="7.5" customHeight="1"/>
    <row r="368" spans="1:22">
      <c r="A368" s="95" t="s">
        <v>2150</v>
      </c>
      <c r="B368" s="95"/>
      <c r="C368" s="95"/>
      <c r="D368" s="95"/>
      <c r="E368" s="95"/>
      <c r="F368" s="95"/>
      <c r="G368" s="95"/>
      <c r="H368" s="95"/>
      <c r="I368" s="95"/>
      <c r="J368" s="95"/>
      <c r="K368" s="95"/>
      <c r="L368" s="95"/>
    </row>
    <row r="369" spans="1:21" ht="6" customHeight="1"/>
    <row r="370" spans="1:21">
      <c r="B370" s="90" t="s">
        <v>1885</v>
      </c>
      <c r="C370" s="90"/>
      <c r="D370" s="90"/>
      <c r="E370" s="90"/>
      <c r="F370" s="90"/>
      <c r="G370" s="90"/>
      <c r="H370" s="90"/>
      <c r="I370" s="96" t="s">
        <v>1888</v>
      </c>
      <c r="J370" s="96"/>
      <c r="K370" s="96"/>
      <c r="L370" s="96" t="s">
        <v>1836</v>
      </c>
      <c r="M370" s="96"/>
      <c r="N370" s="96"/>
      <c r="O370" s="96"/>
      <c r="P370" s="96"/>
      <c r="R370" s="96" t="s">
        <v>2151</v>
      </c>
      <c r="S370" s="96"/>
      <c r="T370" s="96"/>
      <c r="U370" s="97">
        <v>229.97</v>
      </c>
    </row>
    <row r="371" spans="1:21">
      <c r="B371" s="90" t="s">
        <v>1913</v>
      </c>
      <c r="C371" s="90"/>
      <c r="D371" s="90"/>
      <c r="E371" s="90"/>
      <c r="F371" s="90"/>
      <c r="G371" s="90"/>
      <c r="H371" s="90"/>
      <c r="I371" s="96" t="s">
        <v>2152</v>
      </c>
      <c r="J371" s="96"/>
      <c r="K371" s="96"/>
      <c r="L371" s="96" t="s">
        <v>1876</v>
      </c>
      <c r="M371" s="96"/>
      <c r="N371" s="96"/>
      <c r="O371" s="96"/>
      <c r="P371" s="96"/>
      <c r="R371" s="85" t="s">
        <v>2153</v>
      </c>
      <c r="S371" s="85"/>
      <c r="T371" s="85"/>
      <c r="U371" s="97">
        <v>34.9</v>
      </c>
    </row>
    <row r="372" spans="1:21">
      <c r="R372" s="85"/>
      <c r="S372" s="85"/>
      <c r="T372" s="85"/>
    </row>
    <row r="373" spans="1:21">
      <c r="B373" s="90" t="s">
        <v>1846</v>
      </c>
      <c r="C373" s="90"/>
      <c r="D373" s="90"/>
      <c r="E373" s="90"/>
      <c r="F373" s="90"/>
      <c r="G373" s="90"/>
      <c r="H373" s="90"/>
      <c r="I373" s="96" t="s">
        <v>2152</v>
      </c>
      <c r="J373" s="96"/>
      <c r="K373" s="96"/>
      <c r="L373" s="96" t="s">
        <v>1876</v>
      </c>
      <c r="M373" s="96"/>
      <c r="N373" s="96"/>
      <c r="O373" s="96"/>
      <c r="P373" s="96"/>
      <c r="R373" s="85" t="s">
        <v>2153</v>
      </c>
      <c r="S373" s="85"/>
      <c r="T373" s="85"/>
      <c r="U373" s="97">
        <v>29.88</v>
      </c>
    </row>
    <row r="374" spans="1:21">
      <c r="R374" s="85"/>
      <c r="S374" s="85"/>
      <c r="T374" s="85"/>
    </row>
    <row r="375" spans="1:21">
      <c r="B375" s="90" t="s">
        <v>1986</v>
      </c>
      <c r="C375" s="90"/>
      <c r="D375" s="90"/>
      <c r="E375" s="90"/>
      <c r="F375" s="90"/>
      <c r="G375" s="90"/>
      <c r="H375" s="90"/>
      <c r="I375" s="96" t="s">
        <v>2152</v>
      </c>
      <c r="J375" s="96"/>
      <c r="K375" s="96"/>
      <c r="L375" s="96" t="s">
        <v>1876</v>
      </c>
      <c r="M375" s="96"/>
      <c r="N375" s="96"/>
      <c r="O375" s="96"/>
      <c r="P375" s="96"/>
      <c r="R375" s="85" t="s">
        <v>2154</v>
      </c>
      <c r="S375" s="85"/>
      <c r="T375" s="85"/>
      <c r="U375" s="97">
        <v>80.87</v>
      </c>
    </row>
    <row r="376" spans="1:21">
      <c r="R376" s="85"/>
      <c r="S376" s="85"/>
      <c r="T376" s="85"/>
    </row>
    <row r="377" spans="1:21">
      <c r="B377" s="90" t="s">
        <v>1830</v>
      </c>
      <c r="C377" s="90"/>
      <c r="D377" s="90"/>
      <c r="E377" s="90"/>
      <c r="F377" s="90"/>
      <c r="G377" s="90"/>
      <c r="H377" s="90"/>
      <c r="I377" s="96" t="s">
        <v>2155</v>
      </c>
      <c r="J377" s="96"/>
      <c r="K377" s="96"/>
      <c r="L377" s="96" t="s">
        <v>1861</v>
      </c>
      <c r="M377" s="96"/>
      <c r="N377" s="96"/>
      <c r="O377" s="96"/>
      <c r="P377" s="96"/>
      <c r="R377" s="85" t="s">
        <v>2156</v>
      </c>
      <c r="S377" s="85"/>
      <c r="T377" s="85"/>
      <c r="U377" s="97">
        <v>199</v>
      </c>
    </row>
    <row r="378" spans="1:21">
      <c r="R378" s="85"/>
      <c r="S378" s="85"/>
      <c r="T378" s="85"/>
    </row>
    <row r="379" spans="1:21">
      <c r="B379" s="90" t="s">
        <v>2060</v>
      </c>
      <c r="C379" s="90"/>
      <c r="D379" s="90"/>
      <c r="E379" s="90"/>
      <c r="F379" s="90"/>
      <c r="G379" s="90"/>
      <c r="H379" s="90"/>
      <c r="I379" s="96" t="s">
        <v>1888</v>
      </c>
      <c r="J379" s="96"/>
      <c r="K379" s="96"/>
      <c r="L379" s="96" t="s">
        <v>1836</v>
      </c>
      <c r="M379" s="96"/>
      <c r="N379" s="96"/>
      <c r="O379" s="96"/>
      <c r="P379" s="96"/>
      <c r="R379" s="96" t="s">
        <v>2151</v>
      </c>
      <c r="S379" s="96"/>
      <c r="T379" s="96"/>
      <c r="U379" s="97">
        <v>243.96</v>
      </c>
    </row>
    <row r="380" spans="1:21">
      <c r="B380" s="90" t="s">
        <v>1903</v>
      </c>
      <c r="C380" s="90"/>
      <c r="D380" s="90"/>
      <c r="E380" s="90"/>
      <c r="F380" s="90"/>
      <c r="G380" s="90"/>
      <c r="H380" s="90"/>
      <c r="I380" s="96" t="s">
        <v>2157</v>
      </c>
      <c r="J380" s="96"/>
      <c r="K380" s="96"/>
      <c r="L380" s="96" t="s">
        <v>2158</v>
      </c>
      <c r="M380" s="96"/>
      <c r="N380" s="96"/>
      <c r="O380" s="96"/>
      <c r="P380" s="96"/>
      <c r="R380" s="85" t="s">
        <v>2159</v>
      </c>
      <c r="S380" s="85"/>
      <c r="T380" s="85"/>
      <c r="U380" s="97">
        <v>115.5</v>
      </c>
    </row>
    <row r="381" spans="1:21">
      <c r="R381" s="85"/>
      <c r="S381" s="85"/>
      <c r="T381" s="85"/>
    </row>
    <row r="382" spans="1:21" ht="6" customHeight="1"/>
    <row r="383" spans="1:21">
      <c r="D383" s="91" t="s">
        <v>2</v>
      </c>
      <c r="F383" s="91" t="s">
        <v>2</v>
      </c>
      <c r="H383" s="91" t="s">
        <v>2</v>
      </c>
      <c r="O383" s="98" t="s">
        <v>2150</v>
      </c>
      <c r="P383" s="98"/>
      <c r="Q383" s="98"/>
      <c r="R383" s="98"/>
      <c r="S383" s="98"/>
      <c r="U383" s="99">
        <v>934.08</v>
      </c>
    </row>
    <row r="384" spans="1:21">
      <c r="A384" s="95" t="s">
        <v>2160</v>
      </c>
      <c r="B384" s="95"/>
      <c r="C384" s="95"/>
      <c r="D384" s="95"/>
      <c r="E384" s="95"/>
      <c r="F384" s="95"/>
      <c r="G384" s="95"/>
      <c r="H384" s="95"/>
      <c r="I384" s="95"/>
      <c r="J384" s="95"/>
      <c r="K384" s="95"/>
      <c r="L384" s="95"/>
    </row>
    <row r="385" spans="1:21" ht="6" customHeight="1"/>
    <row r="386" spans="1:21">
      <c r="B386" s="90" t="s">
        <v>1950</v>
      </c>
      <c r="C386" s="90"/>
      <c r="D386" s="90"/>
      <c r="E386" s="90"/>
      <c r="F386" s="90"/>
      <c r="G386" s="90"/>
      <c r="H386" s="90"/>
      <c r="I386" s="96" t="s">
        <v>2161</v>
      </c>
      <c r="J386" s="96"/>
      <c r="K386" s="96"/>
      <c r="L386" s="96" t="s">
        <v>1836</v>
      </c>
      <c r="M386" s="96"/>
      <c r="N386" s="96"/>
      <c r="O386" s="96"/>
      <c r="P386" s="96"/>
      <c r="R386" s="96" t="s">
        <v>1884</v>
      </c>
      <c r="S386" s="96"/>
      <c r="T386" s="96"/>
      <c r="U386" s="97">
        <v>34.99</v>
      </c>
    </row>
    <row r="387" spans="1:21">
      <c r="B387" s="90" t="s">
        <v>1950</v>
      </c>
      <c r="C387" s="90"/>
      <c r="D387" s="90"/>
      <c r="E387" s="90"/>
      <c r="F387" s="90"/>
      <c r="G387" s="90"/>
      <c r="H387" s="90"/>
      <c r="I387" s="96" t="s">
        <v>2161</v>
      </c>
      <c r="J387" s="96"/>
      <c r="K387" s="96"/>
      <c r="L387" s="96" t="s">
        <v>1836</v>
      </c>
      <c r="M387" s="96"/>
      <c r="N387" s="96"/>
      <c r="O387" s="96"/>
      <c r="P387" s="96"/>
      <c r="R387" s="96" t="s">
        <v>1884</v>
      </c>
      <c r="S387" s="96"/>
      <c r="T387" s="96"/>
      <c r="U387" s="97">
        <v>94.97</v>
      </c>
    </row>
    <row r="388" spans="1:21">
      <c r="B388" s="90" t="s">
        <v>1950</v>
      </c>
      <c r="C388" s="90"/>
      <c r="D388" s="90"/>
      <c r="E388" s="90"/>
      <c r="F388" s="90"/>
      <c r="G388" s="90"/>
      <c r="H388" s="90"/>
      <c r="I388" s="96" t="s">
        <v>2161</v>
      </c>
      <c r="J388" s="96"/>
      <c r="K388" s="96"/>
      <c r="L388" s="96" t="s">
        <v>1836</v>
      </c>
      <c r="M388" s="96"/>
      <c r="N388" s="96"/>
      <c r="O388" s="96"/>
      <c r="P388" s="96"/>
      <c r="R388" s="96" t="s">
        <v>1884</v>
      </c>
      <c r="S388" s="96"/>
      <c r="T388" s="96"/>
      <c r="U388" s="97">
        <v>178.41</v>
      </c>
    </row>
    <row r="389" spans="1:21">
      <c r="B389" s="90" t="s">
        <v>1834</v>
      </c>
      <c r="C389" s="90"/>
      <c r="D389" s="90"/>
      <c r="E389" s="90"/>
      <c r="F389" s="90"/>
      <c r="G389" s="90"/>
      <c r="H389" s="90"/>
      <c r="I389" s="96" t="s">
        <v>2161</v>
      </c>
      <c r="J389" s="96"/>
      <c r="K389" s="96"/>
      <c r="L389" s="96" t="s">
        <v>1836</v>
      </c>
      <c r="M389" s="96"/>
      <c r="N389" s="96"/>
      <c r="O389" s="96"/>
      <c r="P389" s="96"/>
      <c r="R389" s="96" t="s">
        <v>1884</v>
      </c>
      <c r="S389" s="96"/>
      <c r="T389" s="96"/>
      <c r="U389" s="97">
        <v>63.28</v>
      </c>
    </row>
    <row r="390" spans="1:21" ht="6" customHeight="1"/>
    <row r="391" spans="1:21">
      <c r="D391" s="91" t="s">
        <v>2</v>
      </c>
      <c r="F391" s="91" t="s">
        <v>2</v>
      </c>
      <c r="H391" s="91" t="s">
        <v>2</v>
      </c>
      <c r="O391" s="98" t="s">
        <v>2160</v>
      </c>
      <c r="P391" s="98"/>
      <c r="Q391" s="98"/>
      <c r="R391" s="98"/>
      <c r="S391" s="98"/>
      <c r="U391" s="99">
        <v>371.65</v>
      </c>
    </row>
    <row r="392" spans="1:21">
      <c r="A392" s="95" t="s">
        <v>2162</v>
      </c>
      <c r="B392" s="95"/>
      <c r="C392" s="95"/>
      <c r="D392" s="95"/>
      <c r="E392" s="95"/>
      <c r="F392" s="95"/>
      <c r="G392" s="95"/>
      <c r="H392" s="95"/>
      <c r="I392" s="95"/>
      <c r="J392" s="95"/>
      <c r="K392" s="95"/>
      <c r="L392" s="95"/>
    </row>
    <row r="393" spans="1:21" ht="6" customHeight="1"/>
    <row r="394" spans="1:21">
      <c r="B394" s="90" t="s">
        <v>1918</v>
      </c>
      <c r="C394" s="90"/>
      <c r="D394" s="90"/>
      <c r="E394" s="90"/>
      <c r="F394" s="90"/>
      <c r="G394" s="90"/>
      <c r="H394" s="90"/>
      <c r="I394" s="96" t="s">
        <v>1847</v>
      </c>
      <c r="J394" s="96"/>
      <c r="K394" s="96"/>
      <c r="L394" s="96" t="s">
        <v>1841</v>
      </c>
      <c r="M394" s="96"/>
      <c r="N394" s="96"/>
      <c r="O394" s="96"/>
      <c r="P394" s="96"/>
      <c r="R394" s="85" t="s">
        <v>2163</v>
      </c>
      <c r="S394" s="85"/>
      <c r="T394" s="85"/>
      <c r="U394" s="97">
        <v>159.80000000000001</v>
      </c>
    </row>
    <row r="395" spans="1:21">
      <c r="R395" s="85"/>
      <c r="S395" s="85"/>
      <c r="T395" s="85"/>
    </row>
    <row r="396" spans="1:21">
      <c r="B396" s="90" t="s">
        <v>1922</v>
      </c>
      <c r="C396" s="90"/>
      <c r="D396" s="90"/>
      <c r="E396" s="90"/>
      <c r="F396" s="90"/>
      <c r="G396" s="90"/>
      <c r="H396" s="90"/>
      <c r="I396" s="96" t="s">
        <v>2164</v>
      </c>
      <c r="J396" s="96"/>
      <c r="K396" s="96"/>
      <c r="L396" s="96" t="s">
        <v>1836</v>
      </c>
      <c r="M396" s="96"/>
      <c r="N396" s="96"/>
      <c r="O396" s="96"/>
      <c r="P396" s="96"/>
      <c r="R396" s="96" t="s">
        <v>2165</v>
      </c>
      <c r="S396" s="96"/>
      <c r="T396" s="96"/>
      <c r="U396" s="97">
        <v>169.32</v>
      </c>
    </row>
    <row r="397" spans="1:21">
      <c r="B397" s="90" t="s">
        <v>1922</v>
      </c>
      <c r="C397" s="90"/>
      <c r="D397" s="90"/>
      <c r="E397" s="90"/>
      <c r="F397" s="90"/>
      <c r="G397" s="90"/>
      <c r="H397" s="90"/>
      <c r="I397" s="96" t="s">
        <v>2166</v>
      </c>
      <c r="J397" s="96"/>
      <c r="K397" s="96"/>
      <c r="L397" s="96" t="s">
        <v>1836</v>
      </c>
      <c r="M397" s="96"/>
      <c r="N397" s="96"/>
      <c r="O397" s="96"/>
      <c r="P397" s="96"/>
      <c r="R397" s="96" t="s">
        <v>2167</v>
      </c>
      <c r="S397" s="96"/>
      <c r="T397" s="96"/>
      <c r="U397" s="97">
        <v>-29.61</v>
      </c>
    </row>
    <row r="398" spans="1:21">
      <c r="B398" s="90" t="s">
        <v>1926</v>
      </c>
      <c r="C398" s="90"/>
      <c r="D398" s="90"/>
      <c r="E398" s="90"/>
      <c r="F398" s="90"/>
      <c r="G398" s="90"/>
      <c r="H398" s="90"/>
      <c r="I398" s="96" t="s">
        <v>2168</v>
      </c>
      <c r="J398" s="96"/>
      <c r="K398" s="96"/>
      <c r="L398" s="96" t="s">
        <v>1836</v>
      </c>
      <c r="M398" s="96"/>
      <c r="N398" s="96"/>
      <c r="O398" s="96"/>
      <c r="P398" s="96"/>
      <c r="R398" s="96" t="s">
        <v>2169</v>
      </c>
      <c r="S398" s="96"/>
      <c r="T398" s="96"/>
      <c r="U398" s="97">
        <v>29.61</v>
      </c>
    </row>
    <row r="399" spans="1:21" ht="6" customHeight="1"/>
    <row r="400" spans="1:21">
      <c r="D400" s="91" t="s">
        <v>2</v>
      </c>
      <c r="F400" s="91" t="s">
        <v>2</v>
      </c>
      <c r="H400" s="91" t="s">
        <v>2</v>
      </c>
      <c r="O400" s="98" t="s">
        <v>2162</v>
      </c>
      <c r="P400" s="98"/>
      <c r="Q400" s="98"/>
      <c r="R400" s="98"/>
      <c r="S400" s="98"/>
      <c r="U400" s="99">
        <v>329.12</v>
      </c>
    </row>
    <row r="401" spans="1:21">
      <c r="A401" s="95" t="s">
        <v>2170</v>
      </c>
      <c r="B401" s="95"/>
      <c r="C401" s="95"/>
      <c r="D401" s="95"/>
      <c r="E401" s="95"/>
      <c r="F401" s="95"/>
      <c r="G401" s="95"/>
      <c r="H401" s="95"/>
      <c r="I401" s="95"/>
      <c r="J401" s="95"/>
      <c r="K401" s="95"/>
      <c r="L401" s="95"/>
    </row>
    <row r="402" spans="1:21" ht="6" customHeight="1"/>
    <row r="403" spans="1:21">
      <c r="B403" s="90" t="s">
        <v>1913</v>
      </c>
      <c r="C403" s="90"/>
      <c r="D403" s="90"/>
      <c r="E403" s="90"/>
      <c r="F403" s="90"/>
      <c r="G403" s="90"/>
      <c r="H403" s="90"/>
      <c r="I403" s="96" t="s">
        <v>2171</v>
      </c>
      <c r="J403" s="96"/>
      <c r="K403" s="96"/>
      <c r="L403" s="96" t="s">
        <v>1848</v>
      </c>
      <c r="M403" s="96"/>
      <c r="N403" s="96"/>
      <c r="O403" s="96"/>
      <c r="P403" s="96"/>
      <c r="R403" s="85" t="s">
        <v>2172</v>
      </c>
      <c r="S403" s="85"/>
      <c r="T403" s="85"/>
      <c r="U403" s="97">
        <v>80</v>
      </c>
    </row>
    <row r="404" spans="1:21">
      <c r="R404" s="85"/>
      <c r="S404" s="85"/>
      <c r="T404" s="85"/>
    </row>
    <row r="405" spans="1:21">
      <c r="B405" s="90" t="s">
        <v>1890</v>
      </c>
      <c r="C405" s="90"/>
      <c r="D405" s="90"/>
      <c r="E405" s="90"/>
      <c r="F405" s="90"/>
      <c r="G405" s="90"/>
      <c r="H405" s="90"/>
      <c r="I405" s="96" t="s">
        <v>2173</v>
      </c>
      <c r="J405" s="96"/>
      <c r="K405" s="96"/>
      <c r="L405" s="96" t="s">
        <v>1892</v>
      </c>
      <c r="M405" s="96"/>
      <c r="N405" s="96"/>
      <c r="O405" s="96"/>
      <c r="P405" s="96"/>
      <c r="R405" s="85" t="s">
        <v>2174</v>
      </c>
      <c r="S405" s="85"/>
      <c r="T405" s="85"/>
      <c r="U405" s="97">
        <v>10</v>
      </c>
    </row>
    <row r="406" spans="1:21">
      <c r="R406" s="85"/>
      <c r="S406" s="85"/>
      <c r="T406" s="85"/>
    </row>
    <row r="407" spans="1:21">
      <c r="B407" s="90" t="s">
        <v>1890</v>
      </c>
      <c r="C407" s="90"/>
      <c r="D407" s="90"/>
      <c r="E407" s="90"/>
      <c r="F407" s="90"/>
      <c r="G407" s="90"/>
      <c r="H407" s="90"/>
      <c r="I407" s="96" t="s">
        <v>2173</v>
      </c>
      <c r="J407" s="96"/>
      <c r="K407" s="96"/>
      <c r="L407" s="96" t="s">
        <v>1848</v>
      </c>
      <c r="M407" s="96"/>
      <c r="N407" s="96"/>
      <c r="O407" s="96"/>
      <c r="P407" s="96"/>
      <c r="R407" s="85" t="s">
        <v>2175</v>
      </c>
      <c r="S407" s="85"/>
      <c r="T407" s="85"/>
      <c r="U407" s="97">
        <v>40</v>
      </c>
    </row>
    <row r="408" spans="1:21">
      <c r="R408" s="85"/>
      <c r="S408" s="85"/>
      <c r="T408" s="85"/>
    </row>
    <row r="409" spans="1:21" ht="6" customHeight="1"/>
    <row r="410" spans="1:21">
      <c r="D410" s="91" t="s">
        <v>2</v>
      </c>
      <c r="F410" s="91" t="s">
        <v>2</v>
      </c>
      <c r="H410" s="91" t="s">
        <v>2</v>
      </c>
      <c r="O410" s="98" t="s">
        <v>2170</v>
      </c>
      <c r="P410" s="98"/>
      <c r="Q410" s="98"/>
      <c r="R410" s="98"/>
      <c r="S410" s="98"/>
      <c r="U410" s="99">
        <v>130</v>
      </c>
    </row>
    <row r="411" spans="1:21">
      <c r="A411" s="95" t="s">
        <v>2176</v>
      </c>
      <c r="B411" s="95"/>
      <c r="C411" s="95"/>
      <c r="D411" s="95"/>
      <c r="E411" s="95"/>
      <c r="F411" s="95"/>
      <c r="G411" s="95"/>
      <c r="H411" s="95"/>
      <c r="I411" s="95"/>
      <c r="J411" s="95"/>
      <c r="K411" s="95"/>
      <c r="L411" s="95"/>
    </row>
    <row r="412" spans="1:21" ht="6" customHeight="1"/>
    <row r="413" spans="1:21">
      <c r="B413" s="90" t="s">
        <v>1843</v>
      </c>
      <c r="C413" s="90"/>
      <c r="D413" s="90"/>
      <c r="E413" s="90"/>
      <c r="F413" s="90"/>
      <c r="G413" s="90"/>
      <c r="H413" s="90"/>
      <c r="I413" s="96" t="s">
        <v>2177</v>
      </c>
      <c r="J413" s="96"/>
      <c r="K413" s="96"/>
      <c r="L413" s="96" t="s">
        <v>1836</v>
      </c>
      <c r="M413" s="96"/>
      <c r="N413" s="96"/>
      <c r="O413" s="96"/>
      <c r="P413" s="96"/>
      <c r="R413" s="96" t="s">
        <v>2178</v>
      </c>
      <c r="S413" s="96"/>
      <c r="T413" s="96"/>
      <c r="U413" s="97">
        <v>70.989999999999995</v>
      </c>
    </row>
    <row r="414" spans="1:21">
      <c r="B414" s="90" t="s">
        <v>2133</v>
      </c>
      <c r="C414" s="90"/>
      <c r="D414" s="90"/>
      <c r="E414" s="90"/>
      <c r="F414" s="90"/>
      <c r="G414" s="90"/>
      <c r="H414" s="90"/>
      <c r="I414" s="96" t="s">
        <v>2179</v>
      </c>
      <c r="J414" s="96"/>
      <c r="K414" s="96"/>
      <c r="L414" s="96" t="s">
        <v>2180</v>
      </c>
      <c r="M414" s="96"/>
      <c r="N414" s="96"/>
      <c r="O414" s="96"/>
      <c r="P414" s="96"/>
      <c r="R414" s="85" t="s">
        <v>2181</v>
      </c>
      <c r="S414" s="85"/>
      <c r="T414" s="85"/>
      <c r="U414" s="97">
        <v>699</v>
      </c>
    </row>
    <row r="415" spans="1:21">
      <c r="R415" s="85"/>
      <c r="S415" s="85"/>
      <c r="T415" s="85"/>
    </row>
    <row r="416" spans="1:21">
      <c r="B416" s="90" t="s">
        <v>2029</v>
      </c>
      <c r="C416" s="90"/>
      <c r="D416" s="90"/>
      <c r="E416" s="90"/>
      <c r="F416" s="90"/>
      <c r="G416" s="90"/>
      <c r="H416" s="90"/>
      <c r="I416" s="96" t="s">
        <v>2182</v>
      </c>
      <c r="J416" s="96"/>
      <c r="K416" s="96"/>
      <c r="L416" s="96" t="s">
        <v>1879</v>
      </c>
      <c r="M416" s="96"/>
      <c r="N416" s="96"/>
      <c r="O416" s="96"/>
      <c r="P416" s="96"/>
      <c r="R416" s="96" t="s">
        <v>2183</v>
      </c>
      <c r="S416" s="96"/>
      <c r="T416" s="96"/>
      <c r="U416" s="97">
        <v>37.31</v>
      </c>
    </row>
    <row r="417" spans="1:22">
      <c r="B417" s="90" t="s">
        <v>1903</v>
      </c>
      <c r="C417" s="90"/>
      <c r="D417" s="90"/>
      <c r="E417" s="90"/>
      <c r="F417" s="90"/>
      <c r="G417" s="90"/>
      <c r="H417" s="90"/>
      <c r="I417" s="96" t="s">
        <v>1847</v>
      </c>
      <c r="J417" s="96"/>
      <c r="K417" s="96"/>
      <c r="L417" s="96" t="s">
        <v>1841</v>
      </c>
      <c r="M417" s="96"/>
      <c r="N417" s="96"/>
      <c r="O417" s="96"/>
      <c r="P417" s="96"/>
      <c r="R417" s="85" t="s">
        <v>2184</v>
      </c>
      <c r="S417" s="85"/>
      <c r="T417" s="85"/>
      <c r="U417" s="97">
        <v>165.22</v>
      </c>
    </row>
    <row r="418" spans="1:22">
      <c r="R418" s="85"/>
      <c r="S418" s="85"/>
      <c r="T418" s="85"/>
    </row>
    <row r="419" spans="1:22">
      <c r="B419" s="90" t="s">
        <v>1868</v>
      </c>
      <c r="C419" s="90"/>
      <c r="D419" s="90"/>
      <c r="E419" s="90"/>
      <c r="F419" s="90"/>
      <c r="G419" s="90"/>
      <c r="H419" s="90"/>
      <c r="I419" s="96" t="s">
        <v>2185</v>
      </c>
      <c r="J419" s="96"/>
      <c r="K419" s="96"/>
      <c r="L419" s="96" t="s">
        <v>1836</v>
      </c>
      <c r="M419" s="96"/>
      <c r="N419" s="96"/>
      <c r="O419" s="96"/>
      <c r="P419" s="96"/>
      <c r="R419" s="96" t="s">
        <v>2186</v>
      </c>
      <c r="S419" s="96"/>
      <c r="T419" s="96"/>
      <c r="U419" s="97">
        <v>66.2</v>
      </c>
    </row>
    <row r="420" spans="1:22">
      <c r="B420" s="90" t="s">
        <v>1944</v>
      </c>
      <c r="C420" s="90"/>
      <c r="D420" s="90"/>
      <c r="E420" s="90"/>
      <c r="F420" s="90"/>
      <c r="G420" s="90"/>
      <c r="H420" s="90"/>
      <c r="I420" s="96" t="s">
        <v>2187</v>
      </c>
      <c r="J420" s="96"/>
      <c r="K420" s="96"/>
      <c r="L420" s="96" t="s">
        <v>1841</v>
      </c>
      <c r="M420" s="96"/>
      <c r="N420" s="96"/>
      <c r="O420" s="96"/>
      <c r="P420" s="96"/>
      <c r="R420" s="96" t="s">
        <v>2188</v>
      </c>
      <c r="S420" s="96"/>
      <c r="T420" s="96"/>
      <c r="U420" s="97">
        <v>4.95</v>
      </c>
    </row>
    <row r="421" spans="1:22" ht="6" customHeight="1"/>
    <row r="422" spans="1:22">
      <c r="D422" s="91" t="s">
        <v>2</v>
      </c>
      <c r="F422" s="91" t="s">
        <v>2</v>
      </c>
      <c r="H422" s="91" t="s">
        <v>2</v>
      </c>
      <c r="O422" s="98" t="s">
        <v>2176</v>
      </c>
      <c r="P422" s="98"/>
      <c r="Q422" s="98"/>
      <c r="R422" s="98"/>
      <c r="S422" s="98"/>
      <c r="U422" s="99">
        <v>1043.67</v>
      </c>
    </row>
    <row r="423" spans="1:22">
      <c r="A423" s="95" t="s">
        <v>2189</v>
      </c>
      <c r="B423" s="95"/>
      <c r="C423" s="95"/>
      <c r="D423" s="95"/>
      <c r="E423" s="95"/>
      <c r="F423" s="95"/>
      <c r="G423" s="95"/>
      <c r="H423" s="95"/>
      <c r="I423" s="95"/>
      <c r="J423" s="95"/>
      <c r="K423" s="95"/>
      <c r="L423" s="95"/>
    </row>
    <row r="424" spans="1:22" ht="6" customHeight="1"/>
    <row r="425" spans="1:22">
      <c r="B425" s="90" t="s">
        <v>1881</v>
      </c>
      <c r="C425" s="90"/>
      <c r="D425" s="90"/>
      <c r="E425" s="90"/>
      <c r="F425" s="90"/>
      <c r="G425" s="90"/>
      <c r="H425" s="90"/>
      <c r="I425" s="96" t="s">
        <v>2190</v>
      </c>
      <c r="J425" s="96"/>
      <c r="K425" s="96"/>
      <c r="L425" s="96" t="s">
        <v>1836</v>
      </c>
      <c r="M425" s="96"/>
      <c r="N425" s="96"/>
      <c r="O425" s="96"/>
      <c r="P425" s="96"/>
      <c r="R425" s="96" t="s">
        <v>2191</v>
      </c>
      <c r="S425" s="96"/>
      <c r="T425" s="96"/>
      <c r="U425" s="97">
        <v>10</v>
      </c>
    </row>
    <row r="426" spans="1:22">
      <c r="B426" s="90" t="s">
        <v>1885</v>
      </c>
      <c r="C426" s="90"/>
      <c r="D426" s="90"/>
      <c r="E426" s="90"/>
      <c r="F426" s="90"/>
      <c r="G426" s="90"/>
      <c r="H426" s="90"/>
      <c r="I426" s="96" t="s">
        <v>2192</v>
      </c>
      <c r="J426" s="96"/>
      <c r="K426" s="96"/>
      <c r="L426" s="96" t="s">
        <v>1832</v>
      </c>
      <c r="M426" s="96"/>
      <c r="N426" s="96"/>
      <c r="O426" s="96"/>
      <c r="P426" s="96"/>
      <c r="R426" s="96" t="s">
        <v>2193</v>
      </c>
      <c r="S426" s="96"/>
      <c r="T426" s="96"/>
      <c r="U426" s="97">
        <v>51.16</v>
      </c>
    </row>
    <row r="427" spans="1:22">
      <c r="B427" s="90" t="s">
        <v>1906</v>
      </c>
      <c r="C427" s="90"/>
      <c r="D427" s="90"/>
      <c r="E427" s="90"/>
      <c r="F427" s="90"/>
      <c r="G427" s="90"/>
      <c r="H427" s="90"/>
      <c r="I427" s="96" t="s">
        <v>2138</v>
      </c>
      <c r="J427" s="96"/>
      <c r="K427" s="96"/>
      <c r="L427" s="96" t="s">
        <v>1836</v>
      </c>
      <c r="M427" s="96"/>
      <c r="N427" s="96"/>
      <c r="O427" s="96"/>
      <c r="P427" s="96"/>
      <c r="R427" s="96" t="s">
        <v>2194</v>
      </c>
      <c r="S427" s="96"/>
      <c r="T427" s="96"/>
      <c r="U427" s="97">
        <v>16.23</v>
      </c>
    </row>
    <row r="428" spans="1:22" ht="6" customHeight="1"/>
    <row r="429" spans="1:22">
      <c r="D429" s="91" t="s">
        <v>2</v>
      </c>
      <c r="F429" s="91" t="s">
        <v>2</v>
      </c>
      <c r="H429" s="91" t="s">
        <v>2</v>
      </c>
      <c r="O429" s="98" t="s">
        <v>2189</v>
      </c>
      <c r="P429" s="98"/>
      <c r="Q429" s="98"/>
      <c r="R429" s="98"/>
      <c r="S429" s="98"/>
      <c r="U429" s="99">
        <v>77.39</v>
      </c>
    </row>
    <row r="430" spans="1:22" ht="30.75" customHeight="1"/>
    <row r="431" spans="1:22" ht="11.25" customHeight="1"/>
    <row r="432" spans="1:22" ht="13.5" customHeight="1">
      <c r="A432" s="85" t="s">
        <v>1870</v>
      </c>
      <c r="B432" s="85"/>
      <c r="C432" s="85"/>
      <c r="D432" s="85"/>
      <c r="E432" s="85"/>
      <c r="F432" s="85"/>
      <c r="G432" s="85"/>
      <c r="H432" s="85"/>
      <c r="I432" s="85"/>
      <c r="J432" s="85"/>
      <c r="K432" s="85"/>
      <c r="L432" s="85"/>
      <c r="M432" s="85"/>
      <c r="P432" s="86" t="s">
        <v>2195</v>
      </c>
      <c r="Q432" s="86"/>
      <c r="R432" s="86"/>
      <c r="S432" s="86"/>
      <c r="T432" s="86"/>
      <c r="U432" s="86"/>
      <c r="V432" s="86"/>
    </row>
    <row r="433" spans="1:21" ht="20.25" customHeight="1">
      <c r="A433" s="100" t="s">
        <v>1872</v>
      </c>
      <c r="B433" s="100"/>
      <c r="C433" s="100"/>
      <c r="D433" s="100"/>
      <c r="E433" s="100"/>
      <c r="F433" s="100"/>
      <c r="G433" s="100"/>
      <c r="H433" s="100"/>
      <c r="I433" s="100"/>
      <c r="J433" s="100"/>
      <c r="K433" s="100"/>
      <c r="L433" s="100"/>
      <c r="M433" s="100"/>
      <c r="N433" s="100"/>
      <c r="O433" s="100"/>
      <c r="P433" s="100"/>
      <c r="Q433" s="100"/>
      <c r="R433" s="100"/>
      <c r="S433" s="100"/>
      <c r="T433" s="100"/>
      <c r="U433" s="100"/>
    </row>
    <row r="434" spans="1:21" ht="7.5" customHeight="1"/>
    <row r="435" spans="1:21">
      <c r="A435" s="95" t="s">
        <v>2196</v>
      </c>
      <c r="B435" s="95"/>
      <c r="C435" s="95"/>
      <c r="D435" s="95"/>
      <c r="E435" s="95"/>
      <c r="F435" s="95"/>
      <c r="G435" s="95"/>
      <c r="H435" s="95"/>
      <c r="I435" s="95"/>
      <c r="J435" s="95"/>
      <c r="K435" s="95"/>
      <c r="L435" s="95"/>
    </row>
    <row r="436" spans="1:21" ht="6" customHeight="1"/>
    <row r="437" spans="1:21">
      <c r="B437" s="90" t="s">
        <v>1950</v>
      </c>
      <c r="C437" s="90"/>
      <c r="D437" s="90"/>
      <c r="E437" s="90"/>
      <c r="F437" s="90"/>
      <c r="G437" s="90"/>
      <c r="H437" s="90"/>
      <c r="I437" s="96" t="s">
        <v>2197</v>
      </c>
      <c r="J437" s="96"/>
      <c r="K437" s="96"/>
      <c r="L437" s="96" t="s">
        <v>1876</v>
      </c>
      <c r="M437" s="96"/>
      <c r="N437" s="96"/>
      <c r="O437" s="96"/>
      <c r="P437" s="96"/>
      <c r="R437" s="96" t="s">
        <v>2198</v>
      </c>
      <c r="S437" s="96"/>
      <c r="T437" s="96"/>
      <c r="U437" s="97">
        <v>143</v>
      </c>
    </row>
    <row r="438" spans="1:21">
      <c r="B438" s="90" t="s">
        <v>1950</v>
      </c>
      <c r="C438" s="90"/>
      <c r="D438" s="90"/>
      <c r="E438" s="90"/>
      <c r="F438" s="90"/>
      <c r="G438" s="90"/>
      <c r="H438" s="90"/>
      <c r="I438" s="96" t="s">
        <v>2199</v>
      </c>
      <c r="J438" s="96"/>
      <c r="K438" s="96"/>
      <c r="L438" s="96" t="s">
        <v>1876</v>
      </c>
      <c r="M438" s="96"/>
      <c r="N438" s="96"/>
      <c r="O438" s="96"/>
      <c r="P438" s="96"/>
      <c r="R438" s="96" t="s">
        <v>2200</v>
      </c>
      <c r="S438" s="96"/>
      <c r="T438" s="96"/>
      <c r="U438" s="97">
        <v>8.02</v>
      </c>
    </row>
    <row r="439" spans="1:21">
      <c r="B439" s="90" t="s">
        <v>1950</v>
      </c>
      <c r="C439" s="90"/>
      <c r="D439" s="90"/>
      <c r="E439" s="90"/>
      <c r="F439" s="90"/>
      <c r="G439" s="90"/>
      <c r="H439" s="90"/>
      <c r="I439" s="96" t="s">
        <v>2201</v>
      </c>
      <c r="J439" s="96"/>
      <c r="K439" s="96"/>
      <c r="L439" s="96" t="s">
        <v>2202</v>
      </c>
      <c r="M439" s="96"/>
      <c r="N439" s="96"/>
      <c r="O439" s="96"/>
      <c r="P439" s="96"/>
      <c r="R439" s="96" t="s">
        <v>2203</v>
      </c>
      <c r="S439" s="96"/>
      <c r="T439" s="96"/>
      <c r="U439" s="97">
        <v>95</v>
      </c>
    </row>
    <row r="440" spans="1:21">
      <c r="B440" s="90" t="s">
        <v>2143</v>
      </c>
      <c r="C440" s="90"/>
      <c r="D440" s="90"/>
      <c r="E440" s="90"/>
      <c r="F440" s="90"/>
      <c r="G440" s="90"/>
      <c r="H440" s="90"/>
      <c r="I440" s="96" t="s">
        <v>2204</v>
      </c>
      <c r="J440" s="96"/>
      <c r="K440" s="96"/>
      <c r="L440" s="96" t="s">
        <v>2202</v>
      </c>
      <c r="M440" s="96"/>
      <c r="N440" s="96"/>
      <c r="O440" s="96"/>
      <c r="P440" s="96"/>
      <c r="R440" s="85" t="s">
        <v>2205</v>
      </c>
      <c r="S440" s="85"/>
      <c r="T440" s="85"/>
      <c r="U440" s="97">
        <v>175</v>
      </c>
    </row>
    <row r="441" spans="1:21">
      <c r="R441" s="85"/>
      <c r="S441" s="85"/>
      <c r="T441" s="85"/>
    </row>
    <row r="442" spans="1:21">
      <c r="B442" s="90" t="s">
        <v>1906</v>
      </c>
      <c r="C442" s="90"/>
      <c r="D442" s="90"/>
      <c r="E442" s="90"/>
      <c r="F442" s="90"/>
      <c r="G442" s="90"/>
      <c r="H442" s="90"/>
      <c r="I442" s="96" t="s">
        <v>2206</v>
      </c>
      <c r="J442" s="96"/>
      <c r="K442" s="96"/>
      <c r="L442" s="96" t="s">
        <v>1858</v>
      </c>
      <c r="M442" s="96"/>
      <c r="N442" s="96"/>
      <c r="O442" s="96"/>
      <c r="P442" s="96"/>
      <c r="R442" s="85" t="s">
        <v>2207</v>
      </c>
      <c r="S442" s="85"/>
      <c r="T442" s="85"/>
      <c r="U442" s="97">
        <v>36.909999999999997</v>
      </c>
    </row>
    <row r="443" spans="1:21">
      <c r="R443" s="85"/>
      <c r="S443" s="85"/>
      <c r="T443" s="85"/>
    </row>
    <row r="444" spans="1:21">
      <c r="B444" s="90" t="s">
        <v>2033</v>
      </c>
      <c r="C444" s="90"/>
      <c r="D444" s="90"/>
      <c r="E444" s="90"/>
      <c r="F444" s="90"/>
      <c r="G444" s="90"/>
      <c r="H444" s="90"/>
      <c r="I444" s="96" t="s">
        <v>2208</v>
      </c>
      <c r="J444" s="96"/>
      <c r="K444" s="96"/>
      <c r="L444" s="96" t="s">
        <v>1876</v>
      </c>
      <c r="M444" s="96"/>
      <c r="N444" s="96"/>
      <c r="O444" s="96"/>
      <c r="P444" s="96"/>
      <c r="R444" s="85" t="s">
        <v>2209</v>
      </c>
      <c r="S444" s="85"/>
      <c r="T444" s="85"/>
      <c r="U444" s="97">
        <v>6</v>
      </c>
    </row>
    <row r="445" spans="1:21">
      <c r="R445" s="85"/>
      <c r="S445" s="85"/>
      <c r="T445" s="85"/>
    </row>
    <row r="446" spans="1:21">
      <c r="B446" s="90" t="s">
        <v>1944</v>
      </c>
      <c r="C446" s="90"/>
      <c r="D446" s="90"/>
      <c r="E446" s="90"/>
      <c r="F446" s="90"/>
      <c r="G446" s="90"/>
      <c r="H446" s="90"/>
      <c r="I446" s="96" t="s">
        <v>2206</v>
      </c>
      <c r="J446" s="96"/>
      <c r="K446" s="96"/>
      <c r="L446" s="96" t="s">
        <v>1858</v>
      </c>
      <c r="M446" s="96"/>
      <c r="N446" s="96"/>
      <c r="O446" s="96"/>
      <c r="P446" s="96"/>
      <c r="R446" s="85" t="s">
        <v>2210</v>
      </c>
      <c r="S446" s="85"/>
      <c r="T446" s="85"/>
      <c r="U446" s="97">
        <v>31.35</v>
      </c>
    </row>
    <row r="447" spans="1:21">
      <c r="R447" s="85"/>
      <c r="S447" s="85"/>
      <c r="T447" s="85"/>
    </row>
    <row r="448" spans="1:21" ht="6" customHeight="1"/>
    <row r="449" spans="1:21">
      <c r="D449" s="91" t="s">
        <v>2</v>
      </c>
      <c r="F449" s="91" t="s">
        <v>2</v>
      </c>
      <c r="H449" s="91" t="s">
        <v>2</v>
      </c>
      <c r="O449" s="98" t="s">
        <v>2196</v>
      </c>
      <c r="P449" s="98"/>
      <c r="Q449" s="98"/>
      <c r="R449" s="98"/>
      <c r="S449" s="98"/>
      <c r="U449" s="99">
        <v>495.28</v>
      </c>
    </row>
    <row r="450" spans="1:21">
      <c r="A450" s="95" t="s">
        <v>2211</v>
      </c>
      <c r="B450" s="95"/>
      <c r="C450" s="95"/>
      <c r="D450" s="95"/>
      <c r="E450" s="95"/>
      <c r="F450" s="95"/>
      <c r="G450" s="95"/>
      <c r="H450" s="95"/>
      <c r="I450" s="95"/>
      <c r="J450" s="95"/>
      <c r="K450" s="95"/>
      <c r="L450" s="95"/>
    </row>
    <row r="451" spans="1:21" ht="6" customHeight="1"/>
    <row r="452" spans="1:21">
      <c r="B452" s="90" t="s">
        <v>1950</v>
      </c>
      <c r="C452" s="90"/>
      <c r="D452" s="90"/>
      <c r="E452" s="90"/>
      <c r="F452" s="90"/>
      <c r="G452" s="90"/>
      <c r="H452" s="90"/>
      <c r="I452" s="96" t="s">
        <v>2212</v>
      </c>
      <c r="J452" s="96"/>
      <c r="K452" s="96"/>
      <c r="L452" s="96" t="s">
        <v>1876</v>
      </c>
      <c r="M452" s="96"/>
      <c r="N452" s="96"/>
      <c r="O452" s="96"/>
      <c r="P452" s="96"/>
      <c r="R452" s="85" t="s">
        <v>2213</v>
      </c>
      <c r="S452" s="85"/>
      <c r="T452" s="85"/>
      <c r="U452" s="97">
        <v>-0.57999999999999996</v>
      </c>
    </row>
    <row r="453" spans="1:21">
      <c r="R453" s="85"/>
      <c r="S453" s="85"/>
      <c r="T453" s="85"/>
    </row>
    <row r="454" spans="1:21">
      <c r="B454" s="90" t="s">
        <v>1950</v>
      </c>
      <c r="C454" s="90"/>
      <c r="D454" s="90"/>
      <c r="E454" s="90"/>
      <c r="F454" s="90"/>
      <c r="G454" s="90"/>
      <c r="H454" s="90"/>
      <c r="I454" s="96" t="s">
        <v>2212</v>
      </c>
      <c r="J454" s="96"/>
      <c r="K454" s="96"/>
      <c r="L454" s="96" t="s">
        <v>1876</v>
      </c>
      <c r="M454" s="96"/>
      <c r="N454" s="96"/>
      <c r="O454" s="96"/>
      <c r="P454" s="96"/>
      <c r="R454" s="85" t="s">
        <v>2214</v>
      </c>
      <c r="S454" s="85"/>
      <c r="T454" s="85"/>
      <c r="U454" s="97">
        <v>-0.57999999999999996</v>
      </c>
    </row>
    <row r="455" spans="1:21">
      <c r="R455" s="85"/>
      <c r="S455" s="85"/>
      <c r="T455" s="85"/>
    </row>
    <row r="456" spans="1:21">
      <c r="B456" s="90" t="s">
        <v>1885</v>
      </c>
      <c r="C456" s="90"/>
      <c r="D456" s="90"/>
      <c r="E456" s="90"/>
      <c r="F456" s="90"/>
      <c r="G456" s="90"/>
      <c r="H456" s="90"/>
      <c r="I456" s="96" t="s">
        <v>2215</v>
      </c>
      <c r="J456" s="96"/>
      <c r="K456" s="96"/>
      <c r="L456" s="96" t="s">
        <v>1841</v>
      </c>
      <c r="M456" s="96"/>
      <c r="N456" s="96"/>
      <c r="O456" s="96"/>
      <c r="P456" s="96"/>
      <c r="R456" s="85" t="s">
        <v>2216</v>
      </c>
      <c r="S456" s="85"/>
      <c r="T456" s="85"/>
      <c r="U456" s="97">
        <v>510</v>
      </c>
    </row>
    <row r="457" spans="1:21">
      <c r="R457" s="85"/>
      <c r="S457" s="85"/>
      <c r="T457" s="85"/>
    </row>
    <row r="458" spans="1:21">
      <c r="B458" s="90" t="s">
        <v>1885</v>
      </c>
      <c r="C458" s="90"/>
      <c r="D458" s="90"/>
      <c r="E458" s="90"/>
      <c r="F458" s="90"/>
      <c r="G458" s="90"/>
      <c r="H458" s="90"/>
      <c r="I458" s="96" t="s">
        <v>2215</v>
      </c>
      <c r="J458" s="96"/>
      <c r="K458" s="96"/>
      <c r="L458" s="96" t="s">
        <v>1841</v>
      </c>
      <c r="M458" s="96"/>
      <c r="N458" s="96"/>
      <c r="O458" s="96"/>
      <c r="P458" s="96"/>
      <c r="R458" s="96" t="s">
        <v>2217</v>
      </c>
      <c r="S458" s="96"/>
      <c r="T458" s="96"/>
      <c r="U458" s="97">
        <v>29.82</v>
      </c>
    </row>
    <row r="459" spans="1:21">
      <c r="B459" s="90" t="s">
        <v>1846</v>
      </c>
      <c r="C459" s="90"/>
      <c r="D459" s="90"/>
      <c r="E459" s="90"/>
      <c r="F459" s="90"/>
      <c r="G459" s="90"/>
      <c r="H459" s="90"/>
      <c r="I459" s="96" t="s">
        <v>2218</v>
      </c>
      <c r="J459" s="96"/>
      <c r="K459" s="96"/>
      <c r="L459" s="96" t="s">
        <v>1876</v>
      </c>
      <c r="M459" s="96"/>
      <c r="N459" s="96"/>
      <c r="O459" s="96"/>
      <c r="P459" s="96"/>
      <c r="R459" s="96" t="s">
        <v>2219</v>
      </c>
      <c r="S459" s="96"/>
      <c r="T459" s="96"/>
      <c r="U459" s="97">
        <v>6</v>
      </c>
    </row>
    <row r="460" spans="1:21">
      <c r="B460" s="90" t="s">
        <v>1922</v>
      </c>
      <c r="C460" s="90"/>
      <c r="D460" s="90"/>
      <c r="E460" s="90"/>
      <c r="F460" s="90"/>
      <c r="G460" s="90"/>
      <c r="H460" s="90"/>
      <c r="I460" s="96" t="s">
        <v>2220</v>
      </c>
      <c r="J460" s="96"/>
      <c r="K460" s="96"/>
      <c r="L460" s="96" t="s">
        <v>2180</v>
      </c>
      <c r="M460" s="96"/>
      <c r="N460" s="96"/>
      <c r="O460" s="96"/>
      <c r="P460" s="96"/>
      <c r="R460" s="96" t="s">
        <v>2221</v>
      </c>
      <c r="S460" s="96"/>
      <c r="T460" s="96"/>
      <c r="U460" s="97">
        <v>300</v>
      </c>
    </row>
    <row r="461" spans="1:21">
      <c r="B461" s="90" t="s">
        <v>1926</v>
      </c>
      <c r="C461" s="90"/>
      <c r="D461" s="90"/>
      <c r="E461" s="90"/>
      <c r="F461" s="90"/>
      <c r="G461" s="90"/>
      <c r="H461" s="90"/>
      <c r="I461" s="96" t="s">
        <v>2222</v>
      </c>
      <c r="J461" s="96"/>
      <c r="K461" s="96"/>
      <c r="L461" s="96" t="s">
        <v>1841</v>
      </c>
      <c r="M461" s="96"/>
      <c r="N461" s="96"/>
      <c r="O461" s="96"/>
      <c r="P461" s="96"/>
      <c r="R461" s="96" t="s">
        <v>2223</v>
      </c>
      <c r="S461" s="96"/>
      <c r="T461" s="96"/>
      <c r="U461" s="97">
        <v>330</v>
      </c>
    </row>
    <row r="462" spans="1:21">
      <c r="B462" s="90" t="s">
        <v>1830</v>
      </c>
      <c r="C462" s="90"/>
      <c r="D462" s="90"/>
      <c r="E462" s="90"/>
      <c r="F462" s="90"/>
      <c r="G462" s="90"/>
      <c r="H462" s="90"/>
      <c r="I462" s="96" t="s">
        <v>2224</v>
      </c>
      <c r="J462" s="96"/>
      <c r="K462" s="96"/>
      <c r="L462" s="96" t="s">
        <v>1841</v>
      </c>
      <c r="M462" s="96"/>
      <c r="N462" s="96"/>
      <c r="O462" s="96"/>
      <c r="P462" s="96"/>
      <c r="R462" s="96" t="s">
        <v>2225</v>
      </c>
      <c r="S462" s="96"/>
      <c r="T462" s="96"/>
      <c r="U462" s="97">
        <v>395.94</v>
      </c>
    </row>
    <row r="463" spans="1:21">
      <c r="B463" s="90" t="s">
        <v>2060</v>
      </c>
      <c r="C463" s="90"/>
      <c r="D463" s="90"/>
      <c r="E463" s="90"/>
      <c r="F463" s="90"/>
      <c r="G463" s="90"/>
      <c r="H463" s="90"/>
      <c r="I463" s="96" t="s">
        <v>2218</v>
      </c>
      <c r="J463" s="96"/>
      <c r="K463" s="96"/>
      <c r="L463" s="96" t="s">
        <v>1876</v>
      </c>
      <c r="M463" s="96"/>
      <c r="N463" s="96"/>
      <c r="O463" s="96"/>
      <c r="P463" s="96"/>
      <c r="R463" s="96" t="s">
        <v>2219</v>
      </c>
      <c r="S463" s="96"/>
      <c r="T463" s="96"/>
      <c r="U463" s="97">
        <v>3.95</v>
      </c>
    </row>
    <row r="464" spans="1:21" ht="6" customHeight="1"/>
    <row r="465" spans="1:22">
      <c r="D465" s="91" t="s">
        <v>2</v>
      </c>
      <c r="F465" s="91" t="s">
        <v>2</v>
      </c>
      <c r="H465" s="91" t="s">
        <v>2</v>
      </c>
      <c r="O465" s="98" t="s">
        <v>2211</v>
      </c>
      <c r="P465" s="98"/>
      <c r="Q465" s="98"/>
      <c r="R465" s="98"/>
      <c r="S465" s="98"/>
      <c r="U465" s="99">
        <v>1574.55</v>
      </c>
    </row>
    <row r="466" spans="1:22" ht="340.5" customHeight="1"/>
    <row r="467" spans="1:22" ht="11.25" customHeight="1"/>
    <row r="468" spans="1:22" ht="13.5" customHeight="1">
      <c r="A468" s="85" t="s">
        <v>1870</v>
      </c>
      <c r="B468" s="85"/>
      <c r="C468" s="85"/>
      <c r="D468" s="85"/>
      <c r="E468" s="85"/>
      <c r="F468" s="85"/>
      <c r="G468" s="85"/>
      <c r="H468" s="85"/>
      <c r="I468" s="85"/>
      <c r="J468" s="85"/>
      <c r="K468" s="85"/>
      <c r="L468" s="85"/>
      <c r="M468" s="85"/>
      <c r="P468" s="86" t="s">
        <v>2226</v>
      </c>
      <c r="Q468" s="86"/>
      <c r="R468" s="86"/>
      <c r="S468" s="86"/>
      <c r="T468" s="86"/>
      <c r="U468" s="86"/>
      <c r="V468" s="86"/>
    </row>
    <row r="469" spans="1:22" ht="20.25" customHeight="1">
      <c r="A469" s="100" t="s">
        <v>1872</v>
      </c>
      <c r="B469" s="100"/>
      <c r="C469" s="100"/>
      <c r="D469" s="100"/>
      <c r="E469" s="100"/>
      <c r="F469" s="100"/>
      <c r="G469" s="100"/>
      <c r="H469" s="100"/>
      <c r="I469" s="100"/>
      <c r="J469" s="100"/>
      <c r="K469" s="100"/>
      <c r="L469" s="100"/>
      <c r="M469" s="100"/>
      <c r="N469" s="100"/>
      <c r="O469" s="100"/>
      <c r="P469" s="100"/>
      <c r="Q469" s="100"/>
      <c r="R469" s="100"/>
      <c r="S469" s="100"/>
      <c r="T469" s="100"/>
      <c r="U469" s="100"/>
    </row>
    <row r="470" spans="1:22" ht="7.5" customHeight="1"/>
    <row r="471" spans="1:22">
      <c r="A471" s="95" t="s">
        <v>2227</v>
      </c>
      <c r="B471" s="95"/>
      <c r="C471" s="95"/>
      <c r="D471" s="95"/>
      <c r="E471" s="95"/>
      <c r="F471" s="95"/>
      <c r="G471" s="95"/>
      <c r="H471" s="95"/>
      <c r="I471" s="95"/>
      <c r="J471" s="95"/>
      <c r="K471" s="95"/>
      <c r="L471" s="95"/>
    </row>
    <row r="472" spans="1:22" ht="6" customHeight="1"/>
    <row r="473" spans="1:22">
      <c r="B473" s="90" t="s">
        <v>1874</v>
      </c>
      <c r="C473" s="90"/>
      <c r="D473" s="90"/>
      <c r="E473" s="90"/>
      <c r="F473" s="90"/>
      <c r="G473" s="90"/>
      <c r="H473" s="90"/>
      <c r="I473" s="96" t="s">
        <v>2228</v>
      </c>
      <c r="J473" s="96"/>
      <c r="K473" s="96"/>
      <c r="L473" s="96" t="s">
        <v>1955</v>
      </c>
      <c r="M473" s="96"/>
      <c r="N473" s="96"/>
      <c r="O473" s="96"/>
      <c r="P473" s="96"/>
      <c r="R473" s="96" t="s">
        <v>2229</v>
      </c>
      <c r="S473" s="96"/>
      <c r="T473" s="96"/>
      <c r="U473" s="97">
        <v>32.369999999999997</v>
      </c>
    </row>
    <row r="474" spans="1:22">
      <c r="B474" s="90" t="s">
        <v>1950</v>
      </c>
      <c r="C474" s="90"/>
      <c r="D474" s="90"/>
      <c r="E474" s="90"/>
      <c r="F474" s="90"/>
      <c r="G474" s="90"/>
      <c r="H474" s="90"/>
      <c r="I474" s="96" t="s">
        <v>2230</v>
      </c>
      <c r="J474" s="96"/>
      <c r="K474" s="96"/>
      <c r="L474" s="96" t="s">
        <v>1988</v>
      </c>
      <c r="M474" s="96"/>
      <c r="N474" s="96"/>
      <c r="O474" s="96"/>
      <c r="P474" s="96"/>
      <c r="R474" s="96" t="s">
        <v>2231</v>
      </c>
      <c r="S474" s="96"/>
      <c r="T474" s="96"/>
      <c r="U474" s="97">
        <v>4.3499999999999996</v>
      </c>
    </row>
    <row r="475" spans="1:22">
      <c r="B475" s="90" t="s">
        <v>1885</v>
      </c>
      <c r="C475" s="90"/>
      <c r="D475" s="90"/>
      <c r="E475" s="90"/>
      <c r="F475" s="90"/>
      <c r="G475" s="90"/>
      <c r="H475" s="90"/>
      <c r="I475" s="96" t="s">
        <v>2230</v>
      </c>
      <c r="J475" s="96"/>
      <c r="K475" s="96"/>
      <c r="L475" s="96" t="s">
        <v>1988</v>
      </c>
      <c r="M475" s="96"/>
      <c r="N475" s="96"/>
      <c r="O475" s="96"/>
      <c r="P475" s="96"/>
      <c r="R475" s="96" t="s">
        <v>2232</v>
      </c>
      <c r="S475" s="96"/>
      <c r="T475" s="96"/>
      <c r="U475" s="97">
        <v>139.32</v>
      </c>
    </row>
    <row r="476" spans="1:22">
      <c r="B476" s="90" t="s">
        <v>1885</v>
      </c>
      <c r="C476" s="90"/>
      <c r="D476" s="90"/>
      <c r="E476" s="90"/>
      <c r="F476" s="90"/>
      <c r="G476" s="90"/>
      <c r="H476" s="90"/>
      <c r="I476" s="96" t="s">
        <v>2230</v>
      </c>
      <c r="J476" s="96"/>
      <c r="K476" s="96"/>
      <c r="L476" s="96" t="s">
        <v>1988</v>
      </c>
      <c r="M476" s="96"/>
      <c r="N476" s="96"/>
      <c r="O476" s="96"/>
      <c r="P476" s="96"/>
      <c r="R476" s="96" t="s">
        <v>2233</v>
      </c>
      <c r="S476" s="96"/>
      <c r="T476" s="96"/>
      <c r="U476" s="97">
        <v>4.3499999999999996</v>
      </c>
    </row>
    <row r="477" spans="1:22">
      <c r="B477" s="90" t="s">
        <v>1885</v>
      </c>
      <c r="C477" s="90"/>
      <c r="D477" s="90"/>
      <c r="E477" s="90"/>
      <c r="F477" s="90"/>
      <c r="G477" s="90"/>
      <c r="H477" s="90"/>
      <c r="I477" s="96" t="s">
        <v>2230</v>
      </c>
      <c r="J477" s="96"/>
      <c r="K477" s="96"/>
      <c r="L477" s="96" t="s">
        <v>1988</v>
      </c>
      <c r="M477" s="96"/>
      <c r="N477" s="96"/>
      <c r="O477" s="96"/>
      <c r="P477" s="96"/>
      <c r="R477" s="96" t="s">
        <v>2234</v>
      </c>
      <c r="S477" s="96"/>
      <c r="T477" s="96"/>
      <c r="U477" s="97">
        <v>20.71</v>
      </c>
    </row>
    <row r="478" spans="1:22">
      <c r="B478" s="90" t="s">
        <v>1913</v>
      </c>
      <c r="C478" s="90"/>
      <c r="D478" s="90"/>
      <c r="E478" s="90"/>
      <c r="F478" s="90"/>
      <c r="G478" s="90"/>
      <c r="H478" s="90"/>
      <c r="I478" s="96" t="s">
        <v>2228</v>
      </c>
      <c r="J478" s="96"/>
      <c r="K478" s="96"/>
      <c r="L478" s="96" t="s">
        <v>1955</v>
      </c>
      <c r="M478" s="96"/>
      <c r="N478" s="96"/>
      <c r="O478" s="96"/>
      <c r="P478" s="96"/>
      <c r="R478" s="96" t="s">
        <v>2229</v>
      </c>
      <c r="S478" s="96"/>
      <c r="T478" s="96"/>
      <c r="U478" s="97">
        <v>29.43</v>
      </c>
    </row>
    <row r="479" spans="1:22">
      <c r="B479" s="90" t="s">
        <v>1846</v>
      </c>
      <c r="C479" s="90"/>
      <c r="D479" s="90"/>
      <c r="E479" s="90"/>
      <c r="F479" s="90"/>
      <c r="G479" s="90"/>
      <c r="H479" s="90"/>
      <c r="I479" s="96" t="s">
        <v>2235</v>
      </c>
      <c r="J479" s="96"/>
      <c r="K479" s="96"/>
      <c r="L479" s="96" t="s">
        <v>1900</v>
      </c>
      <c r="M479" s="96"/>
      <c r="N479" s="96"/>
      <c r="O479" s="96"/>
      <c r="P479" s="96"/>
      <c r="R479" s="85" t="s">
        <v>2236</v>
      </c>
      <c r="S479" s="85"/>
      <c r="T479" s="85"/>
      <c r="U479" s="97">
        <v>431.98</v>
      </c>
    </row>
    <row r="480" spans="1:22">
      <c r="R480" s="85"/>
      <c r="S480" s="85"/>
      <c r="T480" s="85"/>
    </row>
    <row r="481" spans="2:21">
      <c r="B481" s="90" t="s">
        <v>1918</v>
      </c>
      <c r="C481" s="90"/>
      <c r="D481" s="90"/>
      <c r="E481" s="90"/>
      <c r="F481" s="90"/>
      <c r="G481" s="90"/>
      <c r="H481" s="90"/>
      <c r="I481" s="96" t="s">
        <v>2237</v>
      </c>
      <c r="J481" s="96"/>
      <c r="K481" s="96"/>
      <c r="L481" s="96" t="s">
        <v>1958</v>
      </c>
      <c r="M481" s="96"/>
      <c r="N481" s="96"/>
      <c r="O481" s="96"/>
      <c r="P481" s="96"/>
      <c r="R481" s="96" t="s">
        <v>2238</v>
      </c>
      <c r="S481" s="96"/>
      <c r="T481" s="96"/>
      <c r="U481" s="97">
        <v>233.58</v>
      </c>
    </row>
    <row r="482" spans="2:21">
      <c r="B482" s="90" t="s">
        <v>1918</v>
      </c>
      <c r="C482" s="90"/>
      <c r="D482" s="90"/>
      <c r="E482" s="90"/>
      <c r="F482" s="90"/>
      <c r="G482" s="90"/>
      <c r="H482" s="90"/>
      <c r="I482" s="96" t="s">
        <v>2239</v>
      </c>
      <c r="J482" s="96"/>
      <c r="K482" s="96"/>
      <c r="L482" s="96" t="s">
        <v>1892</v>
      </c>
      <c r="M482" s="96"/>
      <c r="N482" s="96"/>
      <c r="O482" s="96"/>
      <c r="P482" s="96"/>
      <c r="R482" s="85" t="s">
        <v>2240</v>
      </c>
      <c r="S482" s="85"/>
      <c r="T482" s="85"/>
      <c r="U482" s="97">
        <v>135</v>
      </c>
    </row>
    <row r="483" spans="2:21">
      <c r="R483" s="85"/>
      <c r="S483" s="85"/>
      <c r="T483" s="85"/>
    </row>
    <row r="484" spans="2:21">
      <c r="B484" s="90" t="s">
        <v>1918</v>
      </c>
      <c r="C484" s="90"/>
      <c r="D484" s="90"/>
      <c r="E484" s="90"/>
      <c r="F484" s="90"/>
      <c r="G484" s="90"/>
      <c r="H484" s="90"/>
      <c r="I484" s="96" t="s">
        <v>2239</v>
      </c>
      <c r="J484" s="96"/>
      <c r="K484" s="96"/>
      <c r="L484" s="96" t="s">
        <v>1892</v>
      </c>
      <c r="M484" s="96"/>
      <c r="N484" s="96"/>
      <c r="O484" s="96"/>
      <c r="P484" s="96"/>
      <c r="R484" s="85" t="s">
        <v>2241</v>
      </c>
      <c r="S484" s="85"/>
      <c r="T484" s="85"/>
      <c r="U484" s="97">
        <v>15</v>
      </c>
    </row>
    <row r="485" spans="2:21">
      <c r="R485" s="85"/>
      <c r="S485" s="85"/>
      <c r="T485" s="85"/>
    </row>
    <row r="486" spans="2:21">
      <c r="B486" s="90" t="s">
        <v>1918</v>
      </c>
      <c r="C486" s="90"/>
      <c r="D486" s="90"/>
      <c r="E486" s="90"/>
      <c r="F486" s="90"/>
      <c r="G486" s="90"/>
      <c r="H486" s="90"/>
      <c r="I486" s="96" t="s">
        <v>2239</v>
      </c>
      <c r="J486" s="96"/>
      <c r="K486" s="96"/>
      <c r="L486" s="96" t="s">
        <v>1892</v>
      </c>
      <c r="M486" s="96"/>
      <c r="N486" s="96"/>
      <c r="O486" s="96"/>
      <c r="P486" s="96"/>
      <c r="R486" s="85" t="s">
        <v>2242</v>
      </c>
      <c r="S486" s="85"/>
      <c r="T486" s="85"/>
      <c r="U486" s="97">
        <v>108.75</v>
      </c>
    </row>
    <row r="487" spans="2:21">
      <c r="R487" s="85"/>
      <c r="S487" s="85"/>
      <c r="T487" s="85"/>
    </row>
    <row r="488" spans="2:21">
      <c r="B488" s="90" t="s">
        <v>1918</v>
      </c>
      <c r="C488" s="90"/>
      <c r="D488" s="90"/>
      <c r="E488" s="90"/>
      <c r="F488" s="90"/>
      <c r="G488" s="90"/>
      <c r="H488" s="90"/>
      <c r="I488" s="96" t="s">
        <v>2239</v>
      </c>
      <c r="J488" s="96"/>
      <c r="K488" s="96"/>
      <c r="L488" s="96" t="s">
        <v>1892</v>
      </c>
      <c r="M488" s="96"/>
      <c r="N488" s="96"/>
      <c r="O488" s="96"/>
      <c r="P488" s="96"/>
      <c r="R488" s="85" t="s">
        <v>2243</v>
      </c>
      <c r="S488" s="85"/>
      <c r="T488" s="85"/>
      <c r="U488" s="97">
        <v>41.25</v>
      </c>
    </row>
    <row r="489" spans="2:21">
      <c r="R489" s="85"/>
      <c r="S489" s="85"/>
      <c r="T489" s="85"/>
    </row>
    <row r="490" spans="2:21">
      <c r="B490" s="90" t="s">
        <v>1918</v>
      </c>
      <c r="C490" s="90"/>
      <c r="D490" s="90"/>
      <c r="E490" s="90"/>
      <c r="F490" s="90"/>
      <c r="G490" s="90"/>
      <c r="H490" s="90"/>
      <c r="I490" s="96" t="s">
        <v>2230</v>
      </c>
      <c r="J490" s="96"/>
      <c r="K490" s="96"/>
      <c r="L490" s="96" t="s">
        <v>1988</v>
      </c>
      <c r="M490" s="96"/>
      <c r="N490" s="96"/>
      <c r="O490" s="96"/>
      <c r="P490" s="96"/>
      <c r="R490" s="96" t="s">
        <v>2244</v>
      </c>
      <c r="S490" s="96"/>
      <c r="T490" s="96"/>
      <c r="U490" s="97">
        <v>2.2999999999999998</v>
      </c>
    </row>
    <row r="491" spans="2:21">
      <c r="B491" s="90" t="s">
        <v>1922</v>
      </c>
      <c r="C491" s="90"/>
      <c r="D491" s="90"/>
      <c r="E491" s="90"/>
      <c r="F491" s="90"/>
      <c r="G491" s="90"/>
      <c r="H491" s="90"/>
      <c r="I491" s="96" t="s">
        <v>1936</v>
      </c>
      <c r="J491" s="96"/>
      <c r="K491" s="96"/>
      <c r="L491" s="96" t="s">
        <v>1900</v>
      </c>
      <c r="M491" s="96"/>
      <c r="N491" s="96"/>
      <c r="O491" s="96"/>
      <c r="P491" s="96"/>
      <c r="R491" s="85" t="s">
        <v>2245</v>
      </c>
      <c r="S491" s="85"/>
      <c r="T491" s="85"/>
      <c r="U491" s="97">
        <v>89.73</v>
      </c>
    </row>
    <row r="492" spans="2:21">
      <c r="R492" s="85"/>
      <c r="S492" s="85"/>
      <c r="T492" s="85"/>
    </row>
    <row r="493" spans="2:21">
      <c r="B493" s="90" t="s">
        <v>1922</v>
      </c>
      <c r="C493" s="90"/>
      <c r="D493" s="90"/>
      <c r="E493" s="90"/>
      <c r="F493" s="90"/>
      <c r="G493" s="90"/>
      <c r="H493" s="90"/>
      <c r="I493" s="96" t="s">
        <v>2246</v>
      </c>
      <c r="J493" s="96"/>
      <c r="K493" s="96"/>
      <c r="L493" s="96" t="s">
        <v>1900</v>
      </c>
      <c r="M493" s="96"/>
      <c r="N493" s="96"/>
      <c r="O493" s="96"/>
      <c r="P493" s="96"/>
      <c r="R493" s="85" t="s">
        <v>2245</v>
      </c>
      <c r="S493" s="85"/>
      <c r="T493" s="85"/>
      <c r="U493" s="97">
        <v>69.09</v>
      </c>
    </row>
    <row r="494" spans="2:21">
      <c r="R494" s="85"/>
      <c r="S494" s="85"/>
      <c r="T494" s="85"/>
    </row>
    <row r="495" spans="2:21">
      <c r="B495" s="90" t="s">
        <v>1922</v>
      </c>
      <c r="C495" s="90"/>
      <c r="D495" s="90"/>
      <c r="E495" s="90"/>
      <c r="F495" s="90"/>
      <c r="G495" s="90"/>
      <c r="H495" s="90"/>
      <c r="I495" s="96" t="s">
        <v>2247</v>
      </c>
      <c r="J495" s="96"/>
      <c r="K495" s="96"/>
      <c r="L495" s="96" t="s">
        <v>1900</v>
      </c>
      <c r="M495" s="96"/>
      <c r="N495" s="96"/>
      <c r="O495" s="96"/>
      <c r="P495" s="96"/>
      <c r="R495" s="85" t="s">
        <v>2245</v>
      </c>
      <c r="S495" s="85"/>
      <c r="T495" s="85"/>
      <c r="U495" s="97">
        <v>98.7</v>
      </c>
    </row>
    <row r="496" spans="2:21">
      <c r="R496" s="85"/>
      <c r="S496" s="85"/>
      <c r="T496" s="85"/>
    </row>
    <row r="497" spans="2:21">
      <c r="B497" s="90" t="s">
        <v>1922</v>
      </c>
      <c r="C497" s="90"/>
      <c r="D497" s="90"/>
      <c r="E497" s="90"/>
      <c r="F497" s="90"/>
      <c r="G497" s="90"/>
      <c r="H497" s="90"/>
      <c r="I497" s="96" t="s">
        <v>2248</v>
      </c>
      <c r="J497" s="96"/>
      <c r="K497" s="96"/>
      <c r="L497" s="96" t="s">
        <v>1832</v>
      </c>
      <c r="M497" s="96"/>
      <c r="N497" s="96"/>
      <c r="O497" s="96"/>
      <c r="P497" s="96"/>
      <c r="R497" s="85" t="s">
        <v>2249</v>
      </c>
      <c r="S497" s="85"/>
      <c r="T497" s="85"/>
      <c r="U497" s="97">
        <v>1397.25</v>
      </c>
    </row>
    <row r="498" spans="2:21">
      <c r="R498" s="85"/>
      <c r="S498" s="85"/>
      <c r="T498" s="85"/>
    </row>
    <row r="499" spans="2:21">
      <c r="B499" s="90" t="s">
        <v>1922</v>
      </c>
      <c r="C499" s="90"/>
      <c r="D499" s="90"/>
      <c r="E499" s="90"/>
      <c r="F499" s="90"/>
      <c r="G499" s="90"/>
      <c r="H499" s="90"/>
      <c r="I499" s="96" t="s">
        <v>2248</v>
      </c>
      <c r="J499" s="96"/>
      <c r="K499" s="96"/>
      <c r="L499" s="96" t="s">
        <v>1832</v>
      </c>
      <c r="M499" s="96"/>
      <c r="N499" s="96"/>
      <c r="O499" s="96"/>
      <c r="P499" s="96"/>
      <c r="R499" s="85" t="s">
        <v>2250</v>
      </c>
      <c r="S499" s="85"/>
      <c r="T499" s="85"/>
      <c r="U499" s="97">
        <v>155.25</v>
      </c>
    </row>
    <row r="500" spans="2:21">
      <c r="R500" s="85"/>
      <c r="S500" s="85"/>
      <c r="T500" s="85"/>
    </row>
    <row r="501" spans="2:21">
      <c r="B501" s="90" t="s">
        <v>1926</v>
      </c>
      <c r="C501" s="90"/>
      <c r="D501" s="90"/>
      <c r="E501" s="90"/>
      <c r="F501" s="90"/>
      <c r="G501" s="90"/>
      <c r="H501" s="90"/>
      <c r="I501" s="96" t="s">
        <v>2251</v>
      </c>
      <c r="J501" s="96"/>
      <c r="K501" s="96"/>
      <c r="L501" s="96" t="s">
        <v>2122</v>
      </c>
      <c r="M501" s="96"/>
      <c r="N501" s="96"/>
      <c r="O501" s="96"/>
      <c r="P501" s="96"/>
      <c r="R501" s="85" t="s">
        <v>2252</v>
      </c>
      <c r="S501" s="85"/>
      <c r="T501" s="85"/>
      <c r="U501" s="97">
        <v>1149.82</v>
      </c>
    </row>
    <row r="502" spans="2:21">
      <c r="R502" s="85"/>
      <c r="S502" s="85"/>
      <c r="T502" s="85"/>
    </row>
    <row r="503" spans="2:21">
      <c r="B503" s="90" t="s">
        <v>1860</v>
      </c>
      <c r="C503" s="90"/>
      <c r="D503" s="90"/>
      <c r="E503" s="90"/>
      <c r="F503" s="90"/>
      <c r="G503" s="90"/>
      <c r="H503" s="90"/>
      <c r="I503" s="96" t="s">
        <v>2253</v>
      </c>
      <c r="J503" s="96"/>
      <c r="K503" s="96"/>
      <c r="L503" s="96" t="s">
        <v>1958</v>
      </c>
      <c r="M503" s="96"/>
      <c r="N503" s="96"/>
      <c r="O503" s="96"/>
      <c r="P503" s="96"/>
      <c r="R503" s="85" t="s">
        <v>2254</v>
      </c>
      <c r="S503" s="85"/>
      <c r="T503" s="85"/>
      <c r="U503" s="97">
        <v>177.86</v>
      </c>
    </row>
    <row r="504" spans="2:21">
      <c r="R504" s="85"/>
      <c r="S504" s="85"/>
      <c r="T504" s="85"/>
    </row>
    <row r="505" spans="2:21">
      <c r="B505" s="90" t="s">
        <v>2143</v>
      </c>
      <c r="C505" s="90"/>
      <c r="D505" s="90"/>
      <c r="E505" s="90"/>
      <c r="F505" s="90"/>
      <c r="G505" s="90"/>
      <c r="H505" s="90"/>
      <c r="I505" s="96" t="s">
        <v>2255</v>
      </c>
      <c r="J505" s="96"/>
      <c r="K505" s="96"/>
      <c r="L505" s="96" t="s">
        <v>1848</v>
      </c>
      <c r="M505" s="96"/>
      <c r="N505" s="96"/>
      <c r="O505" s="96"/>
      <c r="P505" s="96"/>
      <c r="R505" s="85" t="s">
        <v>2256</v>
      </c>
      <c r="S505" s="85"/>
      <c r="T505" s="85"/>
      <c r="U505" s="97">
        <v>2362.5</v>
      </c>
    </row>
    <row r="506" spans="2:21">
      <c r="R506" s="85"/>
      <c r="S506" s="85"/>
      <c r="T506" s="85"/>
    </row>
    <row r="507" spans="2:21">
      <c r="B507" s="90" t="s">
        <v>2143</v>
      </c>
      <c r="C507" s="90"/>
      <c r="D507" s="90"/>
      <c r="E507" s="90"/>
      <c r="F507" s="90"/>
      <c r="G507" s="90"/>
      <c r="H507" s="90"/>
      <c r="I507" s="96" t="s">
        <v>2255</v>
      </c>
      <c r="J507" s="96"/>
      <c r="K507" s="96"/>
      <c r="L507" s="96" t="s">
        <v>1848</v>
      </c>
      <c r="M507" s="96"/>
      <c r="N507" s="96"/>
      <c r="O507" s="96"/>
      <c r="P507" s="96"/>
      <c r="R507" s="85" t="s">
        <v>2257</v>
      </c>
      <c r="S507" s="85"/>
      <c r="T507" s="85"/>
      <c r="U507" s="97">
        <v>262.5</v>
      </c>
    </row>
    <row r="508" spans="2:21">
      <c r="R508" s="85"/>
      <c r="S508" s="85"/>
      <c r="T508" s="85"/>
    </row>
    <row r="509" spans="2:21">
      <c r="B509" s="90" t="s">
        <v>1890</v>
      </c>
      <c r="C509" s="90"/>
      <c r="D509" s="90"/>
      <c r="E509" s="90"/>
      <c r="F509" s="90"/>
      <c r="G509" s="90"/>
      <c r="H509" s="90"/>
      <c r="I509" s="96" t="s">
        <v>2258</v>
      </c>
      <c r="J509" s="96"/>
      <c r="K509" s="96"/>
      <c r="L509" s="96" t="s">
        <v>1900</v>
      </c>
      <c r="M509" s="96"/>
      <c r="N509" s="96"/>
      <c r="O509" s="96"/>
      <c r="P509" s="96"/>
      <c r="R509" s="85" t="s">
        <v>2259</v>
      </c>
      <c r="S509" s="85"/>
      <c r="T509" s="85"/>
      <c r="U509" s="97">
        <v>120.98</v>
      </c>
    </row>
    <row r="510" spans="2:21">
      <c r="R510" s="85"/>
      <c r="S510" s="85"/>
      <c r="T510" s="85"/>
    </row>
    <row r="511" spans="2:21">
      <c r="B511" s="90" t="s">
        <v>1890</v>
      </c>
      <c r="C511" s="90"/>
      <c r="D511" s="90"/>
      <c r="E511" s="90"/>
      <c r="F511" s="90"/>
      <c r="G511" s="90"/>
      <c r="H511" s="90"/>
      <c r="I511" s="96" t="s">
        <v>1964</v>
      </c>
      <c r="J511" s="96"/>
      <c r="K511" s="96"/>
      <c r="L511" s="96" t="s">
        <v>1958</v>
      </c>
      <c r="M511" s="96"/>
      <c r="N511" s="96"/>
      <c r="O511" s="96"/>
      <c r="P511" s="96"/>
      <c r="R511" s="96" t="s">
        <v>2260</v>
      </c>
      <c r="S511" s="96"/>
      <c r="T511" s="96"/>
      <c r="U511" s="97">
        <v>117.6</v>
      </c>
    </row>
    <row r="512" spans="2:21">
      <c r="B512" s="90" t="s">
        <v>1830</v>
      </c>
      <c r="C512" s="90"/>
      <c r="D512" s="90"/>
      <c r="E512" s="90"/>
      <c r="F512" s="90"/>
      <c r="G512" s="90"/>
      <c r="H512" s="90"/>
      <c r="I512" s="96" t="s">
        <v>2261</v>
      </c>
      <c r="J512" s="96"/>
      <c r="K512" s="96"/>
      <c r="L512" s="96" t="s">
        <v>1892</v>
      </c>
      <c r="M512" s="96"/>
      <c r="N512" s="96"/>
      <c r="O512" s="96"/>
      <c r="P512" s="96"/>
      <c r="R512" s="85" t="s">
        <v>2262</v>
      </c>
      <c r="S512" s="85"/>
      <c r="T512" s="85"/>
      <c r="U512" s="97">
        <v>41.72</v>
      </c>
    </row>
    <row r="513" spans="1:21">
      <c r="R513" s="85"/>
      <c r="S513" s="85"/>
      <c r="T513" s="85"/>
    </row>
    <row r="514" spans="1:21">
      <c r="B514" s="90" t="s">
        <v>1830</v>
      </c>
      <c r="C514" s="90"/>
      <c r="D514" s="90"/>
      <c r="E514" s="90"/>
      <c r="F514" s="90"/>
      <c r="G514" s="90"/>
      <c r="H514" s="90"/>
      <c r="I514" s="96" t="s">
        <v>2261</v>
      </c>
      <c r="J514" s="96"/>
      <c r="K514" s="96"/>
      <c r="L514" s="96" t="s">
        <v>1892</v>
      </c>
      <c r="M514" s="96"/>
      <c r="N514" s="96"/>
      <c r="O514" s="96"/>
      <c r="P514" s="96"/>
      <c r="R514" s="85" t="s">
        <v>2263</v>
      </c>
      <c r="S514" s="85"/>
      <c r="T514" s="85"/>
      <c r="U514" s="97">
        <v>4.63</v>
      </c>
    </row>
    <row r="515" spans="1:21">
      <c r="R515" s="85"/>
      <c r="S515" s="85"/>
      <c r="T515" s="85"/>
    </row>
    <row r="516" spans="1:21">
      <c r="B516" s="90" t="s">
        <v>2033</v>
      </c>
      <c r="C516" s="90"/>
      <c r="D516" s="90"/>
      <c r="E516" s="90"/>
      <c r="F516" s="90"/>
      <c r="G516" s="90"/>
      <c r="H516" s="90"/>
      <c r="I516" s="96" t="s">
        <v>1964</v>
      </c>
      <c r="J516" s="96"/>
      <c r="K516" s="96"/>
      <c r="L516" s="96" t="s">
        <v>1958</v>
      </c>
      <c r="M516" s="96"/>
      <c r="N516" s="96"/>
      <c r="O516" s="96"/>
      <c r="P516" s="96"/>
      <c r="R516" s="96" t="s">
        <v>2264</v>
      </c>
      <c r="S516" s="96"/>
      <c r="T516" s="96"/>
      <c r="U516" s="97">
        <v>331.2</v>
      </c>
    </row>
    <row r="517" spans="1:21" ht="6" customHeight="1"/>
    <row r="518" spans="1:21">
      <c r="D518" s="91" t="s">
        <v>2</v>
      </c>
      <c r="F518" s="91" t="s">
        <v>2</v>
      </c>
      <c r="H518" s="91" t="s">
        <v>2</v>
      </c>
      <c r="O518" s="98" t="s">
        <v>2227</v>
      </c>
      <c r="P518" s="98"/>
      <c r="Q518" s="98"/>
      <c r="R518" s="98"/>
      <c r="S518" s="98"/>
      <c r="U518" s="99">
        <v>7577.22</v>
      </c>
    </row>
    <row r="519" spans="1:21">
      <c r="A519" s="95" t="s">
        <v>2265</v>
      </c>
      <c r="B519" s="95"/>
      <c r="C519" s="95"/>
      <c r="D519" s="95"/>
      <c r="E519" s="95"/>
      <c r="F519" s="95"/>
      <c r="G519" s="95"/>
      <c r="H519" s="95"/>
      <c r="I519" s="95"/>
      <c r="J519" s="95"/>
      <c r="K519" s="95"/>
      <c r="L519" s="95"/>
    </row>
    <row r="520" spans="1:21" ht="6" customHeight="1"/>
    <row r="521" spans="1:21">
      <c r="B521" s="90" t="s">
        <v>1843</v>
      </c>
      <c r="C521" s="90"/>
      <c r="D521" s="90"/>
      <c r="E521" s="90"/>
      <c r="F521" s="90"/>
      <c r="G521" s="90"/>
      <c r="H521" s="90"/>
      <c r="I521" s="96" t="s">
        <v>2266</v>
      </c>
      <c r="J521" s="96"/>
      <c r="K521" s="96"/>
      <c r="L521" s="96" t="s">
        <v>1836</v>
      </c>
      <c r="M521" s="96"/>
      <c r="N521" s="96"/>
      <c r="O521" s="96"/>
      <c r="P521" s="96"/>
      <c r="R521" s="96" t="s">
        <v>2267</v>
      </c>
      <c r="S521" s="96"/>
      <c r="T521" s="96"/>
      <c r="U521" s="97">
        <v>10</v>
      </c>
    </row>
    <row r="522" spans="1:21">
      <c r="B522" s="90" t="s">
        <v>1846</v>
      </c>
      <c r="C522" s="90"/>
      <c r="D522" s="90"/>
      <c r="E522" s="90"/>
      <c r="F522" s="90"/>
      <c r="G522" s="90"/>
      <c r="H522" s="90"/>
      <c r="I522" s="96" t="s">
        <v>1847</v>
      </c>
      <c r="J522" s="96"/>
      <c r="K522" s="96"/>
      <c r="L522" s="96" t="s">
        <v>1861</v>
      </c>
      <c r="M522" s="96"/>
      <c r="N522" s="96"/>
      <c r="O522" s="96"/>
      <c r="P522" s="96"/>
      <c r="R522" s="85" t="s">
        <v>2268</v>
      </c>
      <c r="S522" s="85"/>
      <c r="T522" s="85"/>
      <c r="U522" s="97">
        <v>1918.8</v>
      </c>
    </row>
    <row r="523" spans="1:21">
      <c r="R523" s="85"/>
      <c r="S523" s="85"/>
      <c r="T523" s="85"/>
    </row>
    <row r="524" spans="1:21">
      <c r="B524" s="90" t="s">
        <v>1992</v>
      </c>
      <c r="C524" s="90"/>
      <c r="D524" s="90"/>
      <c r="E524" s="90"/>
      <c r="F524" s="90"/>
      <c r="G524" s="90"/>
      <c r="H524" s="90"/>
      <c r="I524" s="96" t="s">
        <v>2269</v>
      </c>
      <c r="J524" s="96"/>
      <c r="K524" s="96"/>
      <c r="L524" s="96" t="s">
        <v>1841</v>
      </c>
      <c r="M524" s="96"/>
      <c r="N524" s="96"/>
      <c r="O524" s="96"/>
      <c r="P524" s="96"/>
      <c r="R524" s="96" t="s">
        <v>2270</v>
      </c>
      <c r="S524" s="96"/>
      <c r="T524" s="96"/>
      <c r="U524" s="97">
        <v>767.52</v>
      </c>
    </row>
    <row r="525" spans="1:21">
      <c r="B525" s="90" t="s">
        <v>1898</v>
      </c>
      <c r="C525" s="90"/>
      <c r="D525" s="90"/>
      <c r="E525" s="90"/>
      <c r="F525" s="90"/>
      <c r="G525" s="90"/>
      <c r="H525" s="90"/>
      <c r="I525" s="96" t="s">
        <v>2271</v>
      </c>
      <c r="J525" s="96"/>
      <c r="K525" s="96"/>
      <c r="L525" s="96" t="s">
        <v>2272</v>
      </c>
      <c r="M525" s="96"/>
      <c r="N525" s="96"/>
      <c r="O525" s="96"/>
      <c r="P525" s="96"/>
      <c r="R525" s="96" t="s">
        <v>2273</v>
      </c>
      <c r="S525" s="96"/>
      <c r="T525" s="96"/>
      <c r="U525" s="97">
        <v>455.21</v>
      </c>
    </row>
    <row r="526" spans="1:21">
      <c r="B526" s="90" t="s">
        <v>1898</v>
      </c>
      <c r="C526" s="90"/>
      <c r="D526" s="90"/>
      <c r="E526" s="90"/>
      <c r="F526" s="90"/>
      <c r="G526" s="90"/>
      <c r="H526" s="90"/>
      <c r="I526" s="96" t="s">
        <v>2271</v>
      </c>
      <c r="J526" s="96"/>
      <c r="K526" s="96"/>
      <c r="L526" s="96" t="s">
        <v>2272</v>
      </c>
      <c r="M526" s="96"/>
      <c r="N526" s="96"/>
      <c r="O526" s="96"/>
      <c r="P526" s="96"/>
      <c r="R526" s="96" t="s">
        <v>2273</v>
      </c>
      <c r="S526" s="96"/>
      <c r="T526" s="96"/>
      <c r="U526" s="97">
        <v>78.260000000000005</v>
      </c>
    </row>
    <row r="527" spans="1:21">
      <c r="B527" s="90" t="s">
        <v>2029</v>
      </c>
      <c r="C527" s="90"/>
      <c r="D527" s="90"/>
      <c r="E527" s="90"/>
      <c r="F527" s="90"/>
      <c r="G527" s="90"/>
      <c r="H527" s="90"/>
      <c r="I527" s="96" t="s">
        <v>2274</v>
      </c>
      <c r="J527" s="96"/>
      <c r="K527" s="96"/>
      <c r="L527" s="96" t="s">
        <v>1836</v>
      </c>
      <c r="M527" s="96"/>
      <c r="N527" s="96"/>
      <c r="O527" s="96"/>
      <c r="P527" s="96"/>
      <c r="R527" s="96" t="s">
        <v>2267</v>
      </c>
      <c r="S527" s="96"/>
      <c r="T527" s="96"/>
      <c r="U527" s="97">
        <v>169</v>
      </c>
    </row>
    <row r="528" spans="1:21" ht="6" customHeight="1"/>
    <row r="529" spans="1:22">
      <c r="D529" s="91" t="s">
        <v>2</v>
      </c>
      <c r="F529" s="91" t="s">
        <v>2</v>
      </c>
      <c r="H529" s="91" t="s">
        <v>2</v>
      </c>
      <c r="O529" s="98" t="s">
        <v>2265</v>
      </c>
      <c r="P529" s="98"/>
      <c r="Q529" s="98"/>
      <c r="R529" s="98"/>
      <c r="S529" s="98"/>
      <c r="U529" s="99">
        <v>3398.79</v>
      </c>
    </row>
    <row r="530" spans="1:22" ht="21" customHeight="1"/>
    <row r="531" spans="1:22" ht="11.25" customHeight="1"/>
    <row r="532" spans="1:22" ht="13.5" customHeight="1">
      <c r="A532" s="85" t="s">
        <v>1870</v>
      </c>
      <c r="B532" s="85"/>
      <c r="C532" s="85"/>
      <c r="D532" s="85"/>
      <c r="E532" s="85"/>
      <c r="F532" s="85"/>
      <c r="G532" s="85"/>
      <c r="H532" s="85"/>
      <c r="I532" s="85"/>
      <c r="J532" s="85"/>
      <c r="K532" s="85"/>
      <c r="L532" s="85"/>
      <c r="M532" s="85"/>
      <c r="P532" s="86" t="s">
        <v>2275</v>
      </c>
      <c r="Q532" s="86"/>
      <c r="R532" s="86"/>
      <c r="S532" s="86"/>
      <c r="T532" s="86"/>
      <c r="U532" s="86"/>
      <c r="V532" s="86"/>
    </row>
    <row r="533" spans="1:22" ht="20.25" customHeight="1">
      <c r="A533" s="100" t="s">
        <v>1872</v>
      </c>
      <c r="B533" s="100"/>
      <c r="C533" s="100"/>
      <c r="D533" s="100"/>
      <c r="E533" s="100"/>
      <c r="F533" s="100"/>
      <c r="G533" s="100"/>
      <c r="H533" s="100"/>
      <c r="I533" s="100"/>
      <c r="J533" s="100"/>
      <c r="K533" s="100"/>
      <c r="L533" s="100"/>
      <c r="M533" s="100"/>
      <c r="N533" s="100"/>
      <c r="O533" s="100"/>
      <c r="P533" s="100"/>
      <c r="Q533" s="100"/>
      <c r="R533" s="100"/>
      <c r="S533" s="100"/>
      <c r="T533" s="100"/>
      <c r="U533" s="100"/>
    </row>
    <row r="534" spans="1:22" ht="7.5" customHeight="1"/>
    <row r="535" spans="1:22">
      <c r="A535" s="95" t="s">
        <v>2276</v>
      </c>
      <c r="B535" s="95"/>
      <c r="C535" s="95"/>
      <c r="D535" s="95"/>
      <c r="E535" s="95"/>
      <c r="F535" s="95"/>
      <c r="G535" s="95"/>
      <c r="H535" s="95"/>
      <c r="I535" s="95"/>
      <c r="J535" s="95"/>
      <c r="K535" s="95"/>
      <c r="L535" s="95"/>
    </row>
    <row r="536" spans="1:22" ht="6" customHeight="1"/>
    <row r="537" spans="1:22">
      <c r="B537" s="90" t="s">
        <v>1830</v>
      </c>
      <c r="C537" s="90"/>
      <c r="D537" s="90"/>
      <c r="E537" s="90"/>
      <c r="F537" s="90"/>
      <c r="G537" s="90"/>
      <c r="H537" s="90"/>
      <c r="I537" s="85" t="s">
        <v>1852</v>
      </c>
      <c r="J537" s="85"/>
      <c r="K537" s="85"/>
      <c r="L537" s="96" t="s">
        <v>1848</v>
      </c>
      <c r="M537" s="96"/>
      <c r="N537" s="96"/>
      <c r="O537" s="96"/>
      <c r="P537" s="96"/>
      <c r="R537" s="85" t="s">
        <v>2277</v>
      </c>
      <c r="S537" s="85"/>
      <c r="T537" s="85"/>
      <c r="U537" s="97">
        <v>588</v>
      </c>
    </row>
    <row r="538" spans="1:22">
      <c r="I538" s="85"/>
      <c r="J538" s="85"/>
      <c r="K538" s="85"/>
      <c r="R538" s="85"/>
      <c r="S538" s="85"/>
      <c r="T538" s="85"/>
    </row>
    <row r="539" spans="1:22" ht="6" customHeight="1"/>
    <row r="540" spans="1:22">
      <c r="D540" s="91" t="s">
        <v>2</v>
      </c>
      <c r="F540" s="91" t="s">
        <v>2</v>
      </c>
      <c r="H540" s="91" t="s">
        <v>2</v>
      </c>
      <c r="O540" s="98" t="s">
        <v>2276</v>
      </c>
      <c r="P540" s="98"/>
      <c r="Q540" s="98"/>
      <c r="R540" s="98"/>
      <c r="S540" s="98"/>
      <c r="U540" s="99">
        <v>588</v>
      </c>
    </row>
    <row r="541" spans="1:22">
      <c r="A541" s="95" t="s">
        <v>2278</v>
      </c>
      <c r="B541" s="95"/>
      <c r="C541" s="95"/>
      <c r="D541" s="95"/>
      <c r="E541" s="95"/>
      <c r="F541" s="95"/>
      <c r="G541" s="95"/>
      <c r="H541" s="95"/>
      <c r="I541" s="95"/>
      <c r="J541" s="95"/>
      <c r="K541" s="95"/>
      <c r="L541" s="95"/>
    </row>
    <row r="542" spans="1:22" ht="6" customHeight="1"/>
    <row r="543" spans="1:22">
      <c r="B543" s="90" t="s">
        <v>2143</v>
      </c>
      <c r="C543" s="90"/>
      <c r="D543" s="90"/>
      <c r="E543" s="90"/>
      <c r="F543" s="90"/>
      <c r="G543" s="90"/>
      <c r="H543" s="90"/>
      <c r="I543" s="96" t="s">
        <v>1831</v>
      </c>
      <c r="J543" s="96"/>
      <c r="K543" s="96"/>
      <c r="L543" s="96" t="s">
        <v>1832</v>
      </c>
      <c r="M543" s="96"/>
      <c r="N543" s="96"/>
      <c r="O543" s="96"/>
      <c r="P543" s="96"/>
      <c r="R543" s="85" t="s">
        <v>2279</v>
      </c>
      <c r="S543" s="85"/>
      <c r="T543" s="85"/>
      <c r="U543" s="97">
        <v>14</v>
      </c>
    </row>
    <row r="544" spans="1:22">
      <c r="R544" s="85"/>
      <c r="S544" s="85"/>
      <c r="T544" s="85"/>
    </row>
    <row r="545" spans="1:21">
      <c r="B545" s="90" t="s">
        <v>1894</v>
      </c>
      <c r="C545" s="90"/>
      <c r="D545" s="90"/>
      <c r="E545" s="90"/>
      <c r="F545" s="90"/>
      <c r="G545" s="90"/>
      <c r="H545" s="90"/>
      <c r="I545" s="96" t="s">
        <v>2280</v>
      </c>
      <c r="J545" s="96"/>
      <c r="K545" s="96"/>
      <c r="L545" s="96" t="s">
        <v>2202</v>
      </c>
      <c r="M545" s="96"/>
      <c r="N545" s="96"/>
      <c r="O545" s="96"/>
      <c r="P545" s="96"/>
      <c r="R545" s="85" t="s">
        <v>2281</v>
      </c>
      <c r="S545" s="85"/>
      <c r="T545" s="85"/>
      <c r="U545" s="97">
        <v>527.04</v>
      </c>
    </row>
    <row r="546" spans="1:21">
      <c r="R546" s="85"/>
      <c r="S546" s="85"/>
      <c r="T546" s="85"/>
    </row>
    <row r="547" spans="1:21" ht="6" customHeight="1"/>
    <row r="548" spans="1:21">
      <c r="D548" s="91" t="s">
        <v>2</v>
      </c>
      <c r="F548" s="91" t="s">
        <v>2</v>
      </c>
      <c r="H548" s="91" t="s">
        <v>2</v>
      </c>
      <c r="O548" s="98" t="s">
        <v>2278</v>
      </c>
      <c r="P548" s="98"/>
      <c r="Q548" s="98"/>
      <c r="R548" s="98"/>
      <c r="S548" s="98"/>
      <c r="U548" s="99">
        <v>541.04</v>
      </c>
    </row>
    <row r="549" spans="1:21">
      <c r="A549" s="95" t="s">
        <v>2282</v>
      </c>
      <c r="B549" s="95"/>
      <c r="C549" s="95"/>
      <c r="D549" s="95"/>
      <c r="E549" s="95"/>
      <c r="F549" s="95"/>
      <c r="G549" s="95"/>
      <c r="H549" s="95"/>
      <c r="I549" s="95"/>
      <c r="J549" s="95"/>
      <c r="K549" s="95"/>
      <c r="L549" s="95"/>
    </row>
    <row r="550" spans="1:21" ht="6" customHeight="1"/>
    <row r="551" spans="1:21">
      <c r="B551" s="90" t="s">
        <v>1843</v>
      </c>
      <c r="C551" s="90"/>
      <c r="D551" s="90"/>
      <c r="E551" s="90"/>
      <c r="F551" s="90"/>
      <c r="G551" s="90"/>
      <c r="H551" s="90"/>
      <c r="I551" s="96" t="s">
        <v>1847</v>
      </c>
      <c r="J551" s="96"/>
      <c r="K551" s="96"/>
      <c r="L551" s="96" t="s">
        <v>1841</v>
      </c>
      <c r="M551" s="96"/>
      <c r="N551" s="96"/>
      <c r="O551" s="96"/>
      <c r="P551" s="96"/>
      <c r="R551" s="96" t="s">
        <v>2283</v>
      </c>
      <c r="S551" s="96"/>
      <c r="T551" s="96"/>
      <c r="U551" s="97">
        <v>239.88</v>
      </c>
    </row>
    <row r="552" spans="1:21">
      <c r="B552" s="90" t="s">
        <v>1843</v>
      </c>
      <c r="C552" s="90"/>
      <c r="D552" s="90"/>
      <c r="E552" s="90"/>
      <c r="F552" s="90"/>
      <c r="G552" s="90"/>
      <c r="H552" s="90"/>
      <c r="I552" s="96" t="s">
        <v>2061</v>
      </c>
      <c r="J552" s="96"/>
      <c r="K552" s="96"/>
      <c r="L552" s="96" t="s">
        <v>1848</v>
      </c>
      <c r="M552" s="96"/>
      <c r="N552" s="96"/>
      <c r="O552" s="96"/>
      <c r="P552" s="96"/>
      <c r="R552" s="85" t="s">
        <v>2284</v>
      </c>
      <c r="S552" s="85"/>
      <c r="T552" s="85"/>
      <c r="U552" s="97">
        <v>100</v>
      </c>
    </row>
    <row r="553" spans="1:21">
      <c r="R553" s="85"/>
      <c r="S553" s="85"/>
      <c r="T553" s="85"/>
    </row>
    <row r="554" spans="1:21">
      <c r="B554" s="90" t="s">
        <v>1843</v>
      </c>
      <c r="C554" s="90"/>
      <c r="D554" s="90"/>
      <c r="E554" s="90"/>
      <c r="F554" s="90"/>
      <c r="G554" s="90"/>
      <c r="H554" s="90"/>
      <c r="I554" s="96" t="s">
        <v>2061</v>
      </c>
      <c r="J554" s="96"/>
      <c r="K554" s="96"/>
      <c r="L554" s="96" t="s">
        <v>1848</v>
      </c>
      <c r="M554" s="96"/>
      <c r="N554" s="96"/>
      <c r="O554" s="96"/>
      <c r="P554" s="96"/>
      <c r="R554" s="96" t="s">
        <v>2285</v>
      </c>
      <c r="S554" s="96"/>
      <c r="T554" s="96"/>
      <c r="U554" s="97">
        <v>135</v>
      </c>
    </row>
    <row r="555" spans="1:21">
      <c r="B555" s="90" t="s">
        <v>1843</v>
      </c>
      <c r="C555" s="90"/>
      <c r="D555" s="90"/>
      <c r="E555" s="90"/>
      <c r="F555" s="90"/>
      <c r="G555" s="90"/>
      <c r="H555" s="90"/>
      <c r="I555" s="96" t="s">
        <v>2061</v>
      </c>
      <c r="J555" s="96"/>
      <c r="K555" s="96"/>
      <c r="L555" s="96" t="s">
        <v>1848</v>
      </c>
      <c r="M555" s="96"/>
      <c r="N555" s="96"/>
      <c r="O555" s="96"/>
      <c r="P555" s="96"/>
      <c r="R555" s="96" t="s">
        <v>2286</v>
      </c>
      <c r="S555" s="96"/>
      <c r="T555" s="96"/>
      <c r="U555" s="97">
        <v>135</v>
      </c>
    </row>
    <row r="556" spans="1:21">
      <c r="B556" s="90" t="s">
        <v>1843</v>
      </c>
      <c r="C556" s="90"/>
      <c r="D556" s="90"/>
      <c r="E556" s="90"/>
      <c r="F556" s="90"/>
      <c r="G556" s="90"/>
      <c r="H556" s="90"/>
      <c r="I556" s="96" t="s">
        <v>2061</v>
      </c>
      <c r="J556" s="96"/>
      <c r="K556" s="96"/>
      <c r="L556" s="96" t="s">
        <v>1848</v>
      </c>
      <c r="M556" s="96"/>
      <c r="N556" s="96"/>
      <c r="O556" s="96"/>
      <c r="P556" s="96"/>
      <c r="R556" s="96" t="s">
        <v>2287</v>
      </c>
      <c r="S556" s="96"/>
      <c r="T556" s="96"/>
      <c r="U556" s="97">
        <v>135</v>
      </c>
    </row>
    <row r="557" spans="1:21">
      <c r="B557" s="90" t="s">
        <v>1846</v>
      </c>
      <c r="C557" s="90"/>
      <c r="D557" s="90"/>
      <c r="E557" s="90"/>
      <c r="F557" s="90"/>
      <c r="G557" s="90"/>
      <c r="H557" s="90"/>
      <c r="I557" s="96" t="s">
        <v>2061</v>
      </c>
      <c r="J557" s="96"/>
      <c r="K557" s="96"/>
      <c r="L557" s="96" t="s">
        <v>1892</v>
      </c>
      <c r="M557" s="96"/>
      <c r="N557" s="96"/>
      <c r="O557" s="96"/>
      <c r="P557" s="96"/>
      <c r="R557" s="85" t="s">
        <v>2288</v>
      </c>
      <c r="S557" s="85"/>
      <c r="T557" s="85"/>
      <c r="U557" s="97">
        <v>150</v>
      </c>
    </row>
    <row r="558" spans="1:21">
      <c r="R558" s="85"/>
      <c r="S558" s="85"/>
      <c r="T558" s="85"/>
    </row>
    <row r="559" spans="1:21">
      <c r="B559" s="90" t="s">
        <v>1846</v>
      </c>
      <c r="C559" s="90"/>
      <c r="D559" s="90"/>
      <c r="E559" s="90"/>
      <c r="F559" s="90"/>
      <c r="G559" s="90"/>
      <c r="H559" s="90"/>
      <c r="I559" s="96" t="s">
        <v>2061</v>
      </c>
      <c r="J559" s="96"/>
      <c r="K559" s="96"/>
      <c r="L559" s="96" t="s">
        <v>1892</v>
      </c>
      <c r="M559" s="96"/>
      <c r="N559" s="96"/>
      <c r="O559" s="96"/>
      <c r="P559" s="96"/>
      <c r="R559" s="85" t="s">
        <v>2289</v>
      </c>
      <c r="S559" s="85"/>
      <c r="T559" s="85"/>
      <c r="U559" s="97">
        <v>150</v>
      </c>
    </row>
    <row r="560" spans="1:21">
      <c r="R560" s="85"/>
      <c r="S560" s="85"/>
      <c r="T560" s="85"/>
    </row>
    <row r="561" spans="1:21">
      <c r="B561" s="90" t="s">
        <v>1846</v>
      </c>
      <c r="C561" s="90"/>
      <c r="D561" s="90"/>
      <c r="E561" s="90"/>
      <c r="F561" s="90"/>
      <c r="G561" s="90"/>
      <c r="H561" s="90"/>
      <c r="I561" s="96" t="s">
        <v>2290</v>
      </c>
      <c r="J561" s="96"/>
      <c r="K561" s="96"/>
      <c r="L561" s="96" t="s">
        <v>1841</v>
      </c>
      <c r="M561" s="96"/>
      <c r="N561" s="96"/>
      <c r="O561" s="96"/>
      <c r="P561" s="96"/>
      <c r="R561" s="96" t="s">
        <v>2291</v>
      </c>
      <c r="S561" s="96"/>
      <c r="T561" s="96"/>
      <c r="U561" s="97">
        <v>400</v>
      </c>
    </row>
    <row r="562" spans="1:21">
      <c r="B562" s="90" t="s">
        <v>1992</v>
      </c>
      <c r="C562" s="90"/>
      <c r="D562" s="90"/>
      <c r="E562" s="90"/>
      <c r="F562" s="90"/>
      <c r="G562" s="90"/>
      <c r="H562" s="90"/>
      <c r="I562" s="96" t="s">
        <v>2061</v>
      </c>
      <c r="J562" s="96"/>
      <c r="K562" s="96"/>
      <c r="L562" s="96" t="s">
        <v>1892</v>
      </c>
      <c r="M562" s="96"/>
      <c r="N562" s="96"/>
      <c r="O562" s="96"/>
      <c r="P562" s="96"/>
      <c r="R562" s="96" t="s">
        <v>2292</v>
      </c>
      <c r="S562" s="96"/>
      <c r="T562" s="96"/>
      <c r="U562" s="97">
        <v>150</v>
      </c>
    </row>
    <row r="563" spans="1:21">
      <c r="B563" s="90" t="s">
        <v>1918</v>
      </c>
      <c r="C563" s="90"/>
      <c r="D563" s="90"/>
      <c r="E563" s="90"/>
      <c r="F563" s="90"/>
      <c r="G563" s="90"/>
      <c r="H563" s="90"/>
      <c r="I563" s="96" t="s">
        <v>2061</v>
      </c>
      <c r="J563" s="96"/>
      <c r="K563" s="96"/>
      <c r="L563" s="96" t="s">
        <v>1892</v>
      </c>
      <c r="M563" s="96"/>
      <c r="N563" s="96"/>
      <c r="O563" s="96"/>
      <c r="P563" s="96"/>
      <c r="R563" s="85" t="s">
        <v>2293</v>
      </c>
      <c r="S563" s="85"/>
      <c r="T563" s="85"/>
      <c r="U563" s="97">
        <v>175</v>
      </c>
    </row>
    <row r="564" spans="1:21">
      <c r="R564" s="85"/>
      <c r="S564" s="85"/>
      <c r="T564" s="85"/>
    </row>
    <row r="565" spans="1:21">
      <c r="B565" s="90" t="s">
        <v>1922</v>
      </c>
      <c r="C565" s="90"/>
      <c r="D565" s="90"/>
      <c r="E565" s="90"/>
      <c r="F565" s="90"/>
      <c r="G565" s="90"/>
      <c r="H565" s="90"/>
      <c r="I565" s="96" t="s">
        <v>2092</v>
      </c>
      <c r="J565" s="96"/>
      <c r="K565" s="96"/>
      <c r="L565" s="96" t="s">
        <v>1836</v>
      </c>
      <c r="M565" s="96"/>
      <c r="N565" s="96"/>
      <c r="O565" s="96"/>
      <c r="P565" s="96"/>
      <c r="R565" s="96" t="s">
        <v>2294</v>
      </c>
      <c r="S565" s="96"/>
      <c r="T565" s="96"/>
      <c r="U565" s="97">
        <v>238.8</v>
      </c>
    </row>
    <row r="566" spans="1:21">
      <c r="B566" s="90" t="s">
        <v>1926</v>
      </c>
      <c r="C566" s="90"/>
      <c r="D566" s="90"/>
      <c r="E566" s="90"/>
      <c r="F566" s="90"/>
      <c r="G566" s="90"/>
      <c r="H566" s="90"/>
      <c r="I566" s="96" t="s">
        <v>2295</v>
      </c>
      <c r="J566" s="96"/>
      <c r="K566" s="96"/>
      <c r="L566" s="96" t="s">
        <v>1836</v>
      </c>
      <c r="M566" s="96"/>
      <c r="N566" s="96"/>
      <c r="O566" s="96"/>
      <c r="P566" s="96"/>
      <c r="R566" s="96" t="s">
        <v>2294</v>
      </c>
      <c r="S566" s="96"/>
      <c r="T566" s="96"/>
      <c r="U566" s="97">
        <v>114.63</v>
      </c>
    </row>
    <row r="567" spans="1:21">
      <c r="B567" s="90" t="s">
        <v>2033</v>
      </c>
      <c r="C567" s="90"/>
      <c r="D567" s="90"/>
      <c r="E567" s="90"/>
      <c r="F567" s="90"/>
      <c r="G567" s="90"/>
      <c r="H567" s="90"/>
      <c r="I567" s="96" t="s">
        <v>2296</v>
      </c>
      <c r="J567" s="96"/>
      <c r="K567" s="96"/>
      <c r="L567" s="96" t="s">
        <v>1836</v>
      </c>
      <c r="M567" s="96"/>
      <c r="N567" s="96"/>
      <c r="O567" s="96"/>
      <c r="P567" s="96"/>
      <c r="R567" s="96" t="s">
        <v>2294</v>
      </c>
      <c r="S567" s="96"/>
      <c r="T567" s="96"/>
      <c r="U567" s="97">
        <v>105.89</v>
      </c>
    </row>
    <row r="568" spans="1:21">
      <c r="B568" s="90" t="s">
        <v>1944</v>
      </c>
      <c r="C568" s="90"/>
      <c r="D568" s="90"/>
      <c r="E568" s="90"/>
      <c r="F568" s="90"/>
      <c r="G568" s="90"/>
      <c r="H568" s="90"/>
      <c r="I568" s="96" t="s">
        <v>2297</v>
      </c>
      <c r="J568" s="96"/>
      <c r="K568" s="96"/>
      <c r="L568" s="96" t="s">
        <v>1836</v>
      </c>
      <c r="M568" s="96"/>
      <c r="N568" s="96"/>
      <c r="O568" s="96"/>
      <c r="P568" s="96"/>
      <c r="R568" s="96" t="s">
        <v>2294</v>
      </c>
      <c r="S568" s="96"/>
      <c r="T568" s="96"/>
      <c r="U568" s="97">
        <v>16.989999999999998</v>
      </c>
    </row>
    <row r="569" spans="1:21" ht="6" customHeight="1"/>
    <row r="570" spans="1:21">
      <c r="D570" s="91" t="s">
        <v>2</v>
      </c>
      <c r="F570" s="91" t="s">
        <v>2</v>
      </c>
      <c r="H570" s="91" t="s">
        <v>2</v>
      </c>
      <c r="O570" s="98" t="s">
        <v>2282</v>
      </c>
      <c r="P570" s="98"/>
      <c r="Q570" s="98"/>
      <c r="R570" s="98"/>
      <c r="S570" s="98"/>
      <c r="U570" s="99">
        <v>2246.19</v>
      </c>
    </row>
    <row r="571" spans="1:21">
      <c r="A571" s="95" t="s">
        <v>2298</v>
      </c>
      <c r="B571" s="95"/>
      <c r="C571" s="95"/>
      <c r="D571" s="95"/>
      <c r="E571" s="95"/>
      <c r="F571" s="95"/>
      <c r="G571" s="95"/>
      <c r="H571" s="95"/>
      <c r="I571" s="95"/>
      <c r="J571" s="95"/>
      <c r="K571" s="95"/>
      <c r="L571" s="95"/>
    </row>
    <row r="572" spans="1:21" ht="6" customHeight="1"/>
    <row r="573" spans="1:21">
      <c r="B573" s="90" t="s">
        <v>1846</v>
      </c>
      <c r="C573" s="90"/>
      <c r="D573" s="90"/>
      <c r="E573" s="90"/>
      <c r="F573" s="90"/>
      <c r="G573" s="90"/>
      <c r="H573" s="90"/>
      <c r="I573" s="96" t="s">
        <v>2299</v>
      </c>
      <c r="J573" s="96"/>
      <c r="K573" s="96"/>
      <c r="L573" s="96" t="s">
        <v>1848</v>
      </c>
      <c r="M573" s="96"/>
      <c r="N573" s="96"/>
      <c r="O573" s="96"/>
      <c r="P573" s="96"/>
      <c r="R573" s="96" t="s">
        <v>2300</v>
      </c>
      <c r="S573" s="96"/>
      <c r="T573" s="96"/>
      <c r="U573" s="97">
        <v>175.5</v>
      </c>
    </row>
    <row r="574" spans="1:21">
      <c r="B574" s="90" t="s">
        <v>1846</v>
      </c>
      <c r="C574" s="90"/>
      <c r="D574" s="90"/>
      <c r="E574" s="90"/>
      <c r="F574" s="90"/>
      <c r="G574" s="90"/>
      <c r="H574" s="90"/>
      <c r="I574" s="96" t="s">
        <v>2061</v>
      </c>
      <c r="J574" s="96"/>
      <c r="K574" s="96"/>
      <c r="L574" s="96" t="s">
        <v>1848</v>
      </c>
      <c r="M574" s="96"/>
      <c r="N574" s="96"/>
      <c r="O574" s="96"/>
      <c r="P574" s="96"/>
      <c r="R574" s="85" t="s">
        <v>2301</v>
      </c>
      <c r="S574" s="85"/>
      <c r="T574" s="85"/>
      <c r="U574" s="97">
        <v>135</v>
      </c>
    </row>
    <row r="575" spans="1:21">
      <c r="R575" s="85"/>
      <c r="S575" s="85"/>
      <c r="T575" s="85"/>
    </row>
    <row r="576" spans="1:21">
      <c r="B576" s="90" t="s">
        <v>1830</v>
      </c>
      <c r="C576" s="90"/>
      <c r="D576" s="90"/>
      <c r="E576" s="90"/>
      <c r="F576" s="90"/>
      <c r="G576" s="90"/>
      <c r="H576" s="90"/>
      <c r="I576" s="96" t="s">
        <v>2061</v>
      </c>
      <c r="J576" s="96"/>
      <c r="K576" s="96"/>
      <c r="L576" s="96" t="s">
        <v>1892</v>
      </c>
      <c r="M576" s="96"/>
      <c r="N576" s="96"/>
      <c r="O576" s="96"/>
      <c r="P576" s="96"/>
      <c r="R576" s="96" t="s">
        <v>2302</v>
      </c>
      <c r="S576" s="96"/>
      <c r="T576" s="96"/>
      <c r="U576" s="97">
        <v>175</v>
      </c>
    </row>
    <row r="577" spans="1:21">
      <c r="B577" s="90" t="s">
        <v>1834</v>
      </c>
      <c r="C577" s="90"/>
      <c r="D577" s="90"/>
      <c r="E577" s="90"/>
      <c r="F577" s="90"/>
      <c r="G577" s="90"/>
      <c r="H577" s="90"/>
      <c r="I577" s="96" t="s">
        <v>2303</v>
      </c>
      <c r="J577" s="96"/>
      <c r="K577" s="96"/>
      <c r="L577" s="96" t="s">
        <v>1848</v>
      </c>
      <c r="M577" s="96"/>
      <c r="N577" s="96"/>
      <c r="O577" s="96"/>
      <c r="P577" s="96"/>
      <c r="R577" s="96" t="s">
        <v>2304</v>
      </c>
      <c r="S577" s="96"/>
      <c r="T577" s="96"/>
      <c r="U577" s="97">
        <v>70</v>
      </c>
    </row>
    <row r="578" spans="1:21">
      <c r="B578" s="90" t="s">
        <v>1906</v>
      </c>
      <c r="C578" s="90"/>
      <c r="D578" s="90"/>
      <c r="E578" s="90"/>
      <c r="F578" s="90"/>
      <c r="G578" s="90"/>
      <c r="H578" s="90"/>
      <c r="I578" s="96" t="s">
        <v>2305</v>
      </c>
      <c r="J578" s="96"/>
      <c r="K578" s="96"/>
      <c r="L578" s="96" t="s">
        <v>2180</v>
      </c>
      <c r="M578" s="96"/>
      <c r="N578" s="96"/>
      <c r="O578" s="96"/>
      <c r="P578" s="96"/>
      <c r="R578" s="85" t="s">
        <v>2306</v>
      </c>
      <c r="S578" s="85"/>
      <c r="T578" s="85"/>
      <c r="U578" s="97">
        <v>298</v>
      </c>
    </row>
    <row r="579" spans="1:21">
      <c r="R579" s="85"/>
      <c r="S579" s="85"/>
      <c r="T579" s="85"/>
    </row>
    <row r="580" spans="1:21">
      <c r="B580" s="90" t="s">
        <v>2033</v>
      </c>
      <c r="C580" s="90"/>
      <c r="D580" s="90"/>
      <c r="E580" s="90"/>
      <c r="F580" s="90"/>
      <c r="G580" s="90"/>
      <c r="H580" s="90"/>
      <c r="I580" s="96" t="s">
        <v>2307</v>
      </c>
      <c r="J580" s="96"/>
      <c r="K580" s="96"/>
      <c r="L580" s="96" t="s">
        <v>2308</v>
      </c>
      <c r="M580" s="96"/>
      <c r="N580" s="96"/>
      <c r="O580" s="96"/>
      <c r="P580" s="96"/>
      <c r="R580" s="96" t="s">
        <v>2309</v>
      </c>
      <c r="S580" s="96"/>
      <c r="T580" s="96"/>
      <c r="U580" s="97">
        <v>999.99</v>
      </c>
    </row>
    <row r="581" spans="1:21" ht="6" customHeight="1"/>
    <row r="582" spans="1:21">
      <c r="D582" s="91" t="s">
        <v>2</v>
      </c>
      <c r="F582" s="91" t="s">
        <v>2</v>
      </c>
      <c r="H582" s="91" t="s">
        <v>2</v>
      </c>
      <c r="O582" s="98" t="s">
        <v>2298</v>
      </c>
      <c r="P582" s="98"/>
      <c r="Q582" s="98"/>
      <c r="R582" s="98"/>
      <c r="S582" s="98"/>
      <c r="U582" s="99">
        <v>1853.49</v>
      </c>
    </row>
    <row r="583" spans="1:21">
      <c r="A583" s="95" t="s">
        <v>2310</v>
      </c>
      <c r="B583" s="95"/>
      <c r="C583" s="95"/>
      <c r="D583" s="95"/>
      <c r="E583" s="95"/>
      <c r="F583" s="95"/>
      <c r="G583" s="95"/>
      <c r="H583" s="95"/>
      <c r="I583" s="95"/>
      <c r="J583" s="95"/>
      <c r="K583" s="95"/>
      <c r="L583" s="95"/>
    </row>
    <row r="584" spans="1:21" ht="6" customHeight="1"/>
    <row r="585" spans="1:21">
      <c r="B585" s="90" t="s">
        <v>1874</v>
      </c>
      <c r="C585" s="90"/>
      <c r="D585" s="90"/>
      <c r="E585" s="90"/>
      <c r="F585" s="90"/>
      <c r="G585" s="90"/>
      <c r="H585" s="90"/>
      <c r="I585" s="96" t="s">
        <v>2311</v>
      </c>
      <c r="J585" s="96"/>
      <c r="K585" s="96"/>
      <c r="L585" s="96" t="s">
        <v>2117</v>
      </c>
      <c r="M585" s="96"/>
      <c r="N585" s="96"/>
      <c r="O585" s="96"/>
      <c r="P585" s="96"/>
      <c r="R585" s="96" t="s">
        <v>2312</v>
      </c>
      <c r="S585" s="96"/>
      <c r="T585" s="96"/>
      <c r="U585" s="97">
        <v>58.92</v>
      </c>
    </row>
    <row r="586" spans="1:21">
      <c r="B586" s="90" t="s">
        <v>1885</v>
      </c>
      <c r="C586" s="90"/>
      <c r="D586" s="90"/>
      <c r="E586" s="90"/>
      <c r="F586" s="90"/>
      <c r="G586" s="90"/>
      <c r="H586" s="90"/>
      <c r="I586" s="96" t="s">
        <v>2313</v>
      </c>
      <c r="J586" s="96"/>
      <c r="K586" s="96"/>
      <c r="L586" s="96" t="s">
        <v>2314</v>
      </c>
      <c r="M586" s="96"/>
      <c r="N586" s="96"/>
      <c r="O586" s="96"/>
      <c r="P586" s="96"/>
      <c r="R586" s="96" t="s">
        <v>2315</v>
      </c>
      <c r="S586" s="96"/>
      <c r="T586" s="96"/>
      <c r="U586" s="97">
        <v>-482.63</v>
      </c>
    </row>
    <row r="587" spans="1:21">
      <c r="B587" s="90" t="s">
        <v>1926</v>
      </c>
      <c r="C587" s="90"/>
      <c r="D587" s="90"/>
      <c r="E587" s="90"/>
      <c r="F587" s="90"/>
      <c r="G587" s="90"/>
      <c r="H587" s="90"/>
      <c r="I587" s="96" t="s">
        <v>2316</v>
      </c>
      <c r="J587" s="96"/>
      <c r="K587" s="96"/>
      <c r="L587" s="96" t="s">
        <v>1892</v>
      </c>
      <c r="M587" s="96"/>
      <c r="N587" s="96"/>
      <c r="O587" s="96"/>
      <c r="P587" s="96"/>
      <c r="R587" s="96" t="s">
        <v>2317</v>
      </c>
      <c r="S587" s="96"/>
      <c r="T587" s="96"/>
      <c r="U587" s="97">
        <v>150</v>
      </c>
    </row>
    <row r="588" spans="1:21" ht="6" customHeight="1"/>
    <row r="589" spans="1:21">
      <c r="D589" s="91" t="s">
        <v>2</v>
      </c>
      <c r="F589" s="91" t="s">
        <v>2</v>
      </c>
      <c r="H589" s="91" t="s">
        <v>2</v>
      </c>
      <c r="O589" s="98" t="s">
        <v>2310</v>
      </c>
      <c r="P589" s="98"/>
      <c r="Q589" s="98"/>
      <c r="R589" s="98"/>
      <c r="S589" s="98"/>
      <c r="U589" s="99">
        <v>-273.70999999999998</v>
      </c>
    </row>
    <row r="590" spans="1:21" ht="18" customHeight="1"/>
    <row r="591" spans="1:21" ht="18" customHeight="1" thickBot="1">
      <c r="A591" s="91" t="s">
        <v>2</v>
      </c>
      <c r="B591" s="91" t="s">
        <v>2</v>
      </c>
      <c r="C591" s="101" t="s">
        <v>2318</v>
      </c>
      <c r="D591" s="101"/>
      <c r="E591" s="101"/>
      <c r="F591" s="101"/>
      <c r="G591" s="101"/>
      <c r="H591" s="101"/>
      <c r="I591" s="101"/>
      <c r="J591" s="101"/>
      <c r="K591" s="102" t="s">
        <v>2319</v>
      </c>
      <c r="L591" s="102"/>
      <c r="M591" s="102"/>
      <c r="N591" s="102"/>
      <c r="O591" s="102"/>
      <c r="P591" s="102"/>
      <c r="Q591" s="102"/>
      <c r="R591" s="102"/>
      <c r="S591" s="103">
        <v>49978.48</v>
      </c>
      <c r="T591" s="103"/>
      <c r="U591" s="103"/>
    </row>
    <row r="592" spans="1:21" ht="66" customHeight="1" thickTop="1"/>
    <row r="593" spans="1:22" ht="11.25" customHeight="1"/>
    <row r="594" spans="1:22" ht="13.5" customHeight="1">
      <c r="A594" s="85" t="s">
        <v>1870</v>
      </c>
      <c r="B594" s="85"/>
      <c r="C594" s="85"/>
      <c r="D594" s="85"/>
      <c r="E594" s="85"/>
      <c r="F594" s="85"/>
      <c r="G594" s="85"/>
      <c r="H594" s="85"/>
      <c r="I594" s="85"/>
      <c r="J594" s="85"/>
      <c r="K594" s="85"/>
      <c r="L594" s="85"/>
      <c r="M594" s="85"/>
      <c r="P594" s="86" t="s">
        <v>2320</v>
      </c>
      <c r="Q594" s="86"/>
      <c r="R594" s="86"/>
      <c r="S594" s="86"/>
      <c r="T594" s="86"/>
      <c r="U594" s="86"/>
      <c r="V594" s="86"/>
    </row>
  </sheetData>
  <mergeCells count="1256">
    <mergeCell ref="A594:M594"/>
    <mergeCell ref="P594:V594"/>
    <mergeCell ref="B587:H587"/>
    <mergeCell ref="I587:K587"/>
    <mergeCell ref="L587:P587"/>
    <mergeCell ref="R587:T587"/>
    <mergeCell ref="O589:S589"/>
    <mergeCell ref="C591:J591"/>
    <mergeCell ref="K591:R591"/>
    <mergeCell ref="S591:U591"/>
    <mergeCell ref="B585:H585"/>
    <mergeCell ref="I585:K585"/>
    <mergeCell ref="L585:P585"/>
    <mergeCell ref="R585:T585"/>
    <mergeCell ref="B586:H586"/>
    <mergeCell ref="I586:K586"/>
    <mergeCell ref="L586:P586"/>
    <mergeCell ref="R586:T586"/>
    <mergeCell ref="B580:H580"/>
    <mergeCell ref="I580:K580"/>
    <mergeCell ref="L580:P580"/>
    <mergeCell ref="R580:T580"/>
    <mergeCell ref="O582:S582"/>
    <mergeCell ref="A583:L583"/>
    <mergeCell ref="B577:H577"/>
    <mergeCell ref="I577:K577"/>
    <mergeCell ref="L577:P577"/>
    <mergeCell ref="R577:T577"/>
    <mergeCell ref="B578:H578"/>
    <mergeCell ref="I578:K578"/>
    <mergeCell ref="L578:P578"/>
    <mergeCell ref="R578:T579"/>
    <mergeCell ref="B574:H574"/>
    <mergeCell ref="I574:K574"/>
    <mergeCell ref="L574:P574"/>
    <mergeCell ref="R574:T575"/>
    <mergeCell ref="B576:H576"/>
    <mergeCell ref="I576:K576"/>
    <mergeCell ref="L576:P576"/>
    <mergeCell ref="R576:T576"/>
    <mergeCell ref="O570:S570"/>
    <mergeCell ref="A571:L571"/>
    <mergeCell ref="B573:H573"/>
    <mergeCell ref="I573:K573"/>
    <mergeCell ref="L573:P573"/>
    <mergeCell ref="R573:T573"/>
    <mergeCell ref="B567:H567"/>
    <mergeCell ref="I567:K567"/>
    <mergeCell ref="L567:P567"/>
    <mergeCell ref="R567:T567"/>
    <mergeCell ref="B568:H568"/>
    <mergeCell ref="I568:K568"/>
    <mergeCell ref="L568:P568"/>
    <mergeCell ref="R568:T568"/>
    <mergeCell ref="B565:H565"/>
    <mergeCell ref="I565:K565"/>
    <mergeCell ref="L565:P565"/>
    <mergeCell ref="R565:T565"/>
    <mergeCell ref="B566:H566"/>
    <mergeCell ref="I566:K566"/>
    <mergeCell ref="L566:P566"/>
    <mergeCell ref="R566:T566"/>
    <mergeCell ref="B562:H562"/>
    <mergeCell ref="I562:K562"/>
    <mergeCell ref="L562:P562"/>
    <mergeCell ref="R562:T562"/>
    <mergeCell ref="B563:H563"/>
    <mergeCell ref="I563:K563"/>
    <mergeCell ref="L563:P563"/>
    <mergeCell ref="R563:T564"/>
    <mergeCell ref="B559:H559"/>
    <mergeCell ref="I559:K559"/>
    <mergeCell ref="L559:P559"/>
    <mergeCell ref="R559:T560"/>
    <mergeCell ref="B561:H561"/>
    <mergeCell ref="I561:K561"/>
    <mergeCell ref="L561:P561"/>
    <mergeCell ref="R561:T561"/>
    <mergeCell ref="B556:H556"/>
    <mergeCell ref="I556:K556"/>
    <mergeCell ref="L556:P556"/>
    <mergeCell ref="R556:T556"/>
    <mergeCell ref="B557:H557"/>
    <mergeCell ref="I557:K557"/>
    <mergeCell ref="L557:P557"/>
    <mergeCell ref="R557:T558"/>
    <mergeCell ref="B554:H554"/>
    <mergeCell ref="I554:K554"/>
    <mergeCell ref="L554:P554"/>
    <mergeCell ref="R554:T554"/>
    <mergeCell ref="B555:H555"/>
    <mergeCell ref="I555:K555"/>
    <mergeCell ref="L555:P555"/>
    <mergeCell ref="R555:T555"/>
    <mergeCell ref="B551:H551"/>
    <mergeCell ref="I551:K551"/>
    <mergeCell ref="L551:P551"/>
    <mergeCell ref="R551:T551"/>
    <mergeCell ref="B552:H552"/>
    <mergeCell ref="I552:K552"/>
    <mergeCell ref="L552:P552"/>
    <mergeCell ref="R552:T553"/>
    <mergeCell ref="B545:H545"/>
    <mergeCell ref="I545:K545"/>
    <mergeCell ref="L545:P545"/>
    <mergeCell ref="R545:T546"/>
    <mergeCell ref="O548:S548"/>
    <mergeCell ref="A549:L549"/>
    <mergeCell ref="O540:S540"/>
    <mergeCell ref="A541:L541"/>
    <mergeCell ref="B543:H543"/>
    <mergeCell ref="I543:K543"/>
    <mergeCell ref="L543:P543"/>
    <mergeCell ref="R543:T544"/>
    <mergeCell ref="A533:U533"/>
    <mergeCell ref="A535:L535"/>
    <mergeCell ref="B537:H537"/>
    <mergeCell ref="I537:K538"/>
    <mergeCell ref="L537:P537"/>
    <mergeCell ref="R537:T538"/>
    <mergeCell ref="B527:H527"/>
    <mergeCell ref="I527:K527"/>
    <mergeCell ref="L527:P527"/>
    <mergeCell ref="R527:T527"/>
    <mergeCell ref="O529:S529"/>
    <mergeCell ref="A532:M532"/>
    <mergeCell ref="P532:V532"/>
    <mergeCell ref="B525:H525"/>
    <mergeCell ref="I525:K525"/>
    <mergeCell ref="L525:P525"/>
    <mergeCell ref="R525:T525"/>
    <mergeCell ref="B526:H526"/>
    <mergeCell ref="I526:K526"/>
    <mergeCell ref="L526:P526"/>
    <mergeCell ref="R526:T526"/>
    <mergeCell ref="B522:H522"/>
    <mergeCell ref="I522:K522"/>
    <mergeCell ref="L522:P522"/>
    <mergeCell ref="R522:T523"/>
    <mergeCell ref="B524:H524"/>
    <mergeCell ref="I524:K524"/>
    <mergeCell ref="L524:P524"/>
    <mergeCell ref="R524:T524"/>
    <mergeCell ref="O518:S518"/>
    <mergeCell ref="A519:L519"/>
    <mergeCell ref="B521:H521"/>
    <mergeCell ref="I521:K521"/>
    <mergeCell ref="L521:P521"/>
    <mergeCell ref="R521:T521"/>
    <mergeCell ref="B514:H514"/>
    <mergeCell ref="I514:K514"/>
    <mergeCell ref="L514:P514"/>
    <mergeCell ref="R514:T515"/>
    <mergeCell ref="B516:H516"/>
    <mergeCell ref="I516:K516"/>
    <mergeCell ref="L516:P516"/>
    <mergeCell ref="R516:T516"/>
    <mergeCell ref="B511:H511"/>
    <mergeCell ref="I511:K511"/>
    <mergeCell ref="L511:P511"/>
    <mergeCell ref="R511:T511"/>
    <mergeCell ref="B512:H512"/>
    <mergeCell ref="I512:K512"/>
    <mergeCell ref="L512:P512"/>
    <mergeCell ref="R512:T513"/>
    <mergeCell ref="B507:H507"/>
    <mergeCell ref="I507:K507"/>
    <mergeCell ref="L507:P507"/>
    <mergeCell ref="R507:T508"/>
    <mergeCell ref="B509:H509"/>
    <mergeCell ref="I509:K509"/>
    <mergeCell ref="L509:P509"/>
    <mergeCell ref="R509:T510"/>
    <mergeCell ref="B503:H503"/>
    <mergeCell ref="I503:K503"/>
    <mergeCell ref="L503:P503"/>
    <mergeCell ref="R503:T504"/>
    <mergeCell ref="B505:H505"/>
    <mergeCell ref="I505:K505"/>
    <mergeCell ref="L505:P505"/>
    <mergeCell ref="R505:T506"/>
    <mergeCell ref="B499:H499"/>
    <mergeCell ref="I499:K499"/>
    <mergeCell ref="L499:P499"/>
    <mergeCell ref="R499:T500"/>
    <mergeCell ref="B501:H501"/>
    <mergeCell ref="I501:K501"/>
    <mergeCell ref="L501:P501"/>
    <mergeCell ref="R501:T502"/>
    <mergeCell ref="B495:H495"/>
    <mergeCell ref="I495:K495"/>
    <mergeCell ref="L495:P495"/>
    <mergeCell ref="R495:T496"/>
    <mergeCell ref="B497:H497"/>
    <mergeCell ref="I497:K497"/>
    <mergeCell ref="L497:P497"/>
    <mergeCell ref="R497:T498"/>
    <mergeCell ref="B491:H491"/>
    <mergeCell ref="I491:K491"/>
    <mergeCell ref="L491:P491"/>
    <mergeCell ref="R491:T492"/>
    <mergeCell ref="B493:H493"/>
    <mergeCell ref="I493:K493"/>
    <mergeCell ref="L493:P493"/>
    <mergeCell ref="R493:T494"/>
    <mergeCell ref="B488:H488"/>
    <mergeCell ref="I488:K488"/>
    <mergeCell ref="L488:P488"/>
    <mergeCell ref="R488:T489"/>
    <mergeCell ref="B490:H490"/>
    <mergeCell ref="I490:K490"/>
    <mergeCell ref="L490:P490"/>
    <mergeCell ref="R490:T490"/>
    <mergeCell ref="B484:H484"/>
    <mergeCell ref="I484:K484"/>
    <mergeCell ref="L484:P484"/>
    <mergeCell ref="R484:T485"/>
    <mergeCell ref="B486:H486"/>
    <mergeCell ref="I486:K486"/>
    <mergeCell ref="L486:P486"/>
    <mergeCell ref="R486:T487"/>
    <mergeCell ref="B481:H481"/>
    <mergeCell ref="I481:K481"/>
    <mergeCell ref="L481:P481"/>
    <mergeCell ref="R481:T481"/>
    <mergeCell ref="B482:H482"/>
    <mergeCell ref="I482:K482"/>
    <mergeCell ref="L482:P482"/>
    <mergeCell ref="R482:T483"/>
    <mergeCell ref="B478:H478"/>
    <mergeCell ref="I478:K478"/>
    <mergeCell ref="L478:P478"/>
    <mergeCell ref="R478:T478"/>
    <mergeCell ref="B479:H479"/>
    <mergeCell ref="I479:K479"/>
    <mergeCell ref="L479:P479"/>
    <mergeCell ref="R479:T480"/>
    <mergeCell ref="B476:H476"/>
    <mergeCell ref="I476:K476"/>
    <mergeCell ref="L476:P476"/>
    <mergeCell ref="R476:T476"/>
    <mergeCell ref="B477:H477"/>
    <mergeCell ref="I477:K477"/>
    <mergeCell ref="L477:P477"/>
    <mergeCell ref="R477:T477"/>
    <mergeCell ref="B474:H474"/>
    <mergeCell ref="I474:K474"/>
    <mergeCell ref="L474:P474"/>
    <mergeCell ref="R474:T474"/>
    <mergeCell ref="B475:H475"/>
    <mergeCell ref="I475:K475"/>
    <mergeCell ref="L475:P475"/>
    <mergeCell ref="R475:T475"/>
    <mergeCell ref="O465:S465"/>
    <mergeCell ref="A468:M468"/>
    <mergeCell ref="P468:V468"/>
    <mergeCell ref="A469:U469"/>
    <mergeCell ref="A471:L471"/>
    <mergeCell ref="B473:H473"/>
    <mergeCell ref="I473:K473"/>
    <mergeCell ref="L473:P473"/>
    <mergeCell ref="R473:T473"/>
    <mergeCell ref="B462:H462"/>
    <mergeCell ref="I462:K462"/>
    <mergeCell ref="L462:P462"/>
    <mergeCell ref="R462:T462"/>
    <mergeCell ref="B463:H463"/>
    <mergeCell ref="I463:K463"/>
    <mergeCell ref="L463:P463"/>
    <mergeCell ref="R463:T463"/>
    <mergeCell ref="B460:H460"/>
    <mergeCell ref="I460:K460"/>
    <mergeCell ref="L460:P460"/>
    <mergeCell ref="R460:T460"/>
    <mergeCell ref="B461:H461"/>
    <mergeCell ref="I461:K461"/>
    <mergeCell ref="L461:P461"/>
    <mergeCell ref="R461:T461"/>
    <mergeCell ref="B458:H458"/>
    <mergeCell ref="I458:K458"/>
    <mergeCell ref="L458:P458"/>
    <mergeCell ref="R458:T458"/>
    <mergeCell ref="B459:H459"/>
    <mergeCell ref="I459:K459"/>
    <mergeCell ref="L459:P459"/>
    <mergeCell ref="R459:T459"/>
    <mergeCell ref="B454:H454"/>
    <mergeCell ref="I454:K454"/>
    <mergeCell ref="L454:P454"/>
    <mergeCell ref="R454:T455"/>
    <mergeCell ref="B456:H456"/>
    <mergeCell ref="I456:K456"/>
    <mergeCell ref="L456:P456"/>
    <mergeCell ref="R456:T457"/>
    <mergeCell ref="O449:S449"/>
    <mergeCell ref="A450:L450"/>
    <mergeCell ref="B452:H452"/>
    <mergeCell ref="I452:K452"/>
    <mergeCell ref="L452:P452"/>
    <mergeCell ref="R452:T453"/>
    <mergeCell ref="B444:H444"/>
    <mergeCell ref="I444:K444"/>
    <mergeCell ref="L444:P444"/>
    <mergeCell ref="R444:T445"/>
    <mergeCell ref="B446:H446"/>
    <mergeCell ref="I446:K446"/>
    <mergeCell ref="L446:P446"/>
    <mergeCell ref="R446:T447"/>
    <mergeCell ref="B440:H440"/>
    <mergeCell ref="I440:K440"/>
    <mergeCell ref="L440:P440"/>
    <mergeCell ref="R440:T441"/>
    <mergeCell ref="B442:H442"/>
    <mergeCell ref="I442:K442"/>
    <mergeCell ref="L442:P442"/>
    <mergeCell ref="R442:T443"/>
    <mergeCell ref="B438:H438"/>
    <mergeCell ref="I438:K438"/>
    <mergeCell ref="L438:P438"/>
    <mergeCell ref="R438:T438"/>
    <mergeCell ref="B439:H439"/>
    <mergeCell ref="I439:K439"/>
    <mergeCell ref="L439:P439"/>
    <mergeCell ref="R439:T439"/>
    <mergeCell ref="A433:U433"/>
    <mergeCell ref="A435:L435"/>
    <mergeCell ref="B437:H437"/>
    <mergeCell ref="I437:K437"/>
    <mergeCell ref="L437:P437"/>
    <mergeCell ref="R437:T437"/>
    <mergeCell ref="B427:H427"/>
    <mergeCell ref="I427:K427"/>
    <mergeCell ref="L427:P427"/>
    <mergeCell ref="R427:T427"/>
    <mergeCell ref="O429:S429"/>
    <mergeCell ref="A432:M432"/>
    <mergeCell ref="P432:V432"/>
    <mergeCell ref="B425:H425"/>
    <mergeCell ref="I425:K425"/>
    <mergeCell ref="L425:P425"/>
    <mergeCell ref="R425:T425"/>
    <mergeCell ref="B426:H426"/>
    <mergeCell ref="I426:K426"/>
    <mergeCell ref="L426:P426"/>
    <mergeCell ref="R426:T426"/>
    <mergeCell ref="B420:H420"/>
    <mergeCell ref="I420:K420"/>
    <mergeCell ref="L420:P420"/>
    <mergeCell ref="R420:T420"/>
    <mergeCell ref="O422:S422"/>
    <mergeCell ref="A423:L423"/>
    <mergeCell ref="B417:H417"/>
    <mergeCell ref="I417:K417"/>
    <mergeCell ref="L417:P417"/>
    <mergeCell ref="R417:T418"/>
    <mergeCell ref="B419:H419"/>
    <mergeCell ref="I419:K419"/>
    <mergeCell ref="L419:P419"/>
    <mergeCell ref="R419:T419"/>
    <mergeCell ref="B414:H414"/>
    <mergeCell ref="I414:K414"/>
    <mergeCell ref="L414:P414"/>
    <mergeCell ref="R414:T415"/>
    <mergeCell ref="B416:H416"/>
    <mergeCell ref="I416:K416"/>
    <mergeCell ref="L416:P416"/>
    <mergeCell ref="R416:T416"/>
    <mergeCell ref="O410:S410"/>
    <mergeCell ref="A411:L411"/>
    <mergeCell ref="B413:H413"/>
    <mergeCell ref="I413:K413"/>
    <mergeCell ref="L413:P413"/>
    <mergeCell ref="R413:T413"/>
    <mergeCell ref="B405:H405"/>
    <mergeCell ref="I405:K405"/>
    <mergeCell ref="L405:P405"/>
    <mergeCell ref="R405:T406"/>
    <mergeCell ref="B407:H407"/>
    <mergeCell ref="I407:K407"/>
    <mergeCell ref="L407:P407"/>
    <mergeCell ref="R407:T408"/>
    <mergeCell ref="O400:S400"/>
    <mergeCell ref="A401:L401"/>
    <mergeCell ref="B403:H403"/>
    <mergeCell ref="I403:K403"/>
    <mergeCell ref="L403:P403"/>
    <mergeCell ref="R403:T404"/>
    <mergeCell ref="B397:H397"/>
    <mergeCell ref="I397:K397"/>
    <mergeCell ref="L397:P397"/>
    <mergeCell ref="R397:T397"/>
    <mergeCell ref="B398:H398"/>
    <mergeCell ref="I398:K398"/>
    <mergeCell ref="L398:P398"/>
    <mergeCell ref="R398:T398"/>
    <mergeCell ref="B394:H394"/>
    <mergeCell ref="I394:K394"/>
    <mergeCell ref="L394:P394"/>
    <mergeCell ref="R394:T395"/>
    <mergeCell ref="B396:H396"/>
    <mergeCell ref="I396:K396"/>
    <mergeCell ref="L396:P396"/>
    <mergeCell ref="R396:T396"/>
    <mergeCell ref="B389:H389"/>
    <mergeCell ref="I389:K389"/>
    <mergeCell ref="L389:P389"/>
    <mergeCell ref="R389:T389"/>
    <mergeCell ref="O391:S391"/>
    <mergeCell ref="A392:L392"/>
    <mergeCell ref="B387:H387"/>
    <mergeCell ref="I387:K387"/>
    <mergeCell ref="L387:P387"/>
    <mergeCell ref="R387:T387"/>
    <mergeCell ref="B388:H388"/>
    <mergeCell ref="I388:K388"/>
    <mergeCell ref="L388:P388"/>
    <mergeCell ref="R388:T388"/>
    <mergeCell ref="O383:S383"/>
    <mergeCell ref="A384:L384"/>
    <mergeCell ref="B386:H386"/>
    <mergeCell ref="I386:K386"/>
    <mergeCell ref="L386:P386"/>
    <mergeCell ref="R386:T386"/>
    <mergeCell ref="B379:H379"/>
    <mergeCell ref="I379:K379"/>
    <mergeCell ref="L379:P379"/>
    <mergeCell ref="R379:T379"/>
    <mergeCell ref="B380:H380"/>
    <mergeCell ref="I380:K380"/>
    <mergeCell ref="L380:P380"/>
    <mergeCell ref="R380:T381"/>
    <mergeCell ref="B375:H375"/>
    <mergeCell ref="I375:K375"/>
    <mergeCell ref="L375:P375"/>
    <mergeCell ref="R375:T376"/>
    <mergeCell ref="B377:H377"/>
    <mergeCell ref="I377:K377"/>
    <mergeCell ref="L377:P377"/>
    <mergeCell ref="R377:T378"/>
    <mergeCell ref="B371:H371"/>
    <mergeCell ref="I371:K371"/>
    <mergeCell ref="L371:P371"/>
    <mergeCell ref="R371:T372"/>
    <mergeCell ref="B373:H373"/>
    <mergeCell ref="I373:K373"/>
    <mergeCell ref="L373:P373"/>
    <mergeCell ref="R373:T374"/>
    <mergeCell ref="O362:S362"/>
    <mergeCell ref="A365:M365"/>
    <mergeCell ref="P365:V365"/>
    <mergeCell ref="A366:U366"/>
    <mergeCell ref="A368:L368"/>
    <mergeCell ref="B370:H370"/>
    <mergeCell ref="I370:K370"/>
    <mergeCell ref="L370:P370"/>
    <mergeCell ref="R370:T370"/>
    <mergeCell ref="B357:H357"/>
    <mergeCell ref="I357:K357"/>
    <mergeCell ref="L357:P357"/>
    <mergeCell ref="R357:T358"/>
    <mergeCell ref="B359:H359"/>
    <mergeCell ref="I359:K359"/>
    <mergeCell ref="L359:P359"/>
    <mergeCell ref="R359:T360"/>
    <mergeCell ref="B354:H354"/>
    <mergeCell ref="I354:K354"/>
    <mergeCell ref="L354:P354"/>
    <mergeCell ref="R354:T355"/>
    <mergeCell ref="B356:H356"/>
    <mergeCell ref="I356:K356"/>
    <mergeCell ref="L356:P356"/>
    <mergeCell ref="R356:T356"/>
    <mergeCell ref="B351:H351"/>
    <mergeCell ref="I351:K351"/>
    <mergeCell ref="L351:P351"/>
    <mergeCell ref="R351:T352"/>
    <mergeCell ref="B353:H353"/>
    <mergeCell ref="I353:K353"/>
    <mergeCell ref="L353:P353"/>
    <mergeCell ref="R353:T353"/>
    <mergeCell ref="B347:H347"/>
    <mergeCell ref="I347:K347"/>
    <mergeCell ref="L347:P347"/>
    <mergeCell ref="R347:T348"/>
    <mergeCell ref="B349:H349"/>
    <mergeCell ref="I349:K349"/>
    <mergeCell ref="L349:P349"/>
    <mergeCell ref="R349:T350"/>
    <mergeCell ref="B341:H341"/>
    <mergeCell ref="I341:K341"/>
    <mergeCell ref="L341:P341"/>
    <mergeCell ref="R341:T342"/>
    <mergeCell ref="O344:S344"/>
    <mergeCell ref="A345:L345"/>
    <mergeCell ref="B339:H339"/>
    <mergeCell ref="I339:K339"/>
    <mergeCell ref="L339:P339"/>
    <mergeCell ref="R339:T339"/>
    <mergeCell ref="B340:H340"/>
    <mergeCell ref="I340:K340"/>
    <mergeCell ref="L340:P340"/>
    <mergeCell ref="R340:T340"/>
    <mergeCell ref="B337:H337"/>
    <mergeCell ref="I337:K337"/>
    <mergeCell ref="L337:P337"/>
    <mergeCell ref="R337:T337"/>
    <mergeCell ref="B338:H338"/>
    <mergeCell ref="I338:K338"/>
    <mergeCell ref="L338:P338"/>
    <mergeCell ref="R338:T338"/>
    <mergeCell ref="B335:H335"/>
    <mergeCell ref="I335:K335"/>
    <mergeCell ref="L335:P335"/>
    <mergeCell ref="R335:T335"/>
    <mergeCell ref="B336:H336"/>
    <mergeCell ref="I336:K336"/>
    <mergeCell ref="L336:P336"/>
    <mergeCell ref="R336:T336"/>
    <mergeCell ref="B333:H333"/>
    <mergeCell ref="I333:K333"/>
    <mergeCell ref="L333:P333"/>
    <mergeCell ref="R333:T333"/>
    <mergeCell ref="B334:H334"/>
    <mergeCell ref="I334:K334"/>
    <mergeCell ref="L334:P334"/>
    <mergeCell ref="R334:T334"/>
    <mergeCell ref="B331:H331"/>
    <mergeCell ref="I331:K331"/>
    <mergeCell ref="L331:P331"/>
    <mergeCell ref="R331:T331"/>
    <mergeCell ref="B332:H332"/>
    <mergeCell ref="I332:K332"/>
    <mergeCell ref="L332:P332"/>
    <mergeCell ref="R332:T332"/>
    <mergeCell ref="B328:H328"/>
    <mergeCell ref="I328:K328"/>
    <mergeCell ref="L328:P328"/>
    <mergeCell ref="R328:T329"/>
    <mergeCell ref="B330:H330"/>
    <mergeCell ref="I330:K330"/>
    <mergeCell ref="L330:P330"/>
    <mergeCell ref="R330:T330"/>
    <mergeCell ref="B325:H325"/>
    <mergeCell ref="I325:K325"/>
    <mergeCell ref="L325:P325"/>
    <mergeCell ref="R325:T325"/>
    <mergeCell ref="B326:H326"/>
    <mergeCell ref="I326:K326"/>
    <mergeCell ref="L326:P326"/>
    <mergeCell ref="R326:T327"/>
    <mergeCell ref="B322:H322"/>
    <mergeCell ref="I322:K322"/>
    <mergeCell ref="L322:P322"/>
    <mergeCell ref="R322:T323"/>
    <mergeCell ref="B324:H324"/>
    <mergeCell ref="I324:K324"/>
    <mergeCell ref="L324:P324"/>
    <mergeCell ref="R324:T324"/>
    <mergeCell ref="B320:H320"/>
    <mergeCell ref="I320:K320"/>
    <mergeCell ref="L320:P320"/>
    <mergeCell ref="R320:T320"/>
    <mergeCell ref="B321:H321"/>
    <mergeCell ref="I321:K321"/>
    <mergeCell ref="L321:P321"/>
    <mergeCell ref="R321:T321"/>
    <mergeCell ref="A315:U315"/>
    <mergeCell ref="A317:L317"/>
    <mergeCell ref="B319:H319"/>
    <mergeCell ref="I319:K319"/>
    <mergeCell ref="L319:P319"/>
    <mergeCell ref="R319:T319"/>
    <mergeCell ref="B309:H309"/>
    <mergeCell ref="I309:K309"/>
    <mergeCell ref="L309:P309"/>
    <mergeCell ref="R309:T309"/>
    <mergeCell ref="O311:S311"/>
    <mergeCell ref="A314:M314"/>
    <mergeCell ref="P314:V314"/>
    <mergeCell ref="B306:H306"/>
    <mergeCell ref="I306:K306"/>
    <mergeCell ref="L306:P306"/>
    <mergeCell ref="R306:T306"/>
    <mergeCell ref="B307:H307"/>
    <mergeCell ref="I307:K307"/>
    <mergeCell ref="L307:P307"/>
    <mergeCell ref="R307:T308"/>
    <mergeCell ref="B304:H304"/>
    <mergeCell ref="I304:K304"/>
    <mergeCell ref="L304:P304"/>
    <mergeCell ref="R304:T304"/>
    <mergeCell ref="B305:H305"/>
    <mergeCell ref="I305:K305"/>
    <mergeCell ref="L305:P305"/>
    <mergeCell ref="R305:T305"/>
    <mergeCell ref="B301:H301"/>
    <mergeCell ref="I301:K301"/>
    <mergeCell ref="L301:P301"/>
    <mergeCell ref="R301:T301"/>
    <mergeCell ref="B302:H302"/>
    <mergeCell ref="I302:K302"/>
    <mergeCell ref="L302:P302"/>
    <mergeCell ref="R302:T303"/>
    <mergeCell ref="B298:H298"/>
    <mergeCell ref="I298:K298"/>
    <mergeCell ref="L298:P298"/>
    <mergeCell ref="R298:T299"/>
    <mergeCell ref="B300:H300"/>
    <mergeCell ref="I300:K300"/>
    <mergeCell ref="L300:P300"/>
    <mergeCell ref="R300:T300"/>
    <mergeCell ref="B295:H295"/>
    <mergeCell ref="I295:K295"/>
    <mergeCell ref="L295:P295"/>
    <mergeCell ref="R295:T295"/>
    <mergeCell ref="B296:H296"/>
    <mergeCell ref="I296:K296"/>
    <mergeCell ref="L296:P296"/>
    <mergeCell ref="R296:T297"/>
    <mergeCell ref="B291:H291"/>
    <mergeCell ref="I291:K291"/>
    <mergeCell ref="L291:P291"/>
    <mergeCell ref="R291:T292"/>
    <mergeCell ref="B293:H293"/>
    <mergeCell ref="I293:K293"/>
    <mergeCell ref="L293:P293"/>
    <mergeCell ref="R293:T294"/>
    <mergeCell ref="B289:H289"/>
    <mergeCell ref="I289:K289"/>
    <mergeCell ref="L289:P289"/>
    <mergeCell ref="R289:T289"/>
    <mergeCell ref="B290:H290"/>
    <mergeCell ref="I290:K290"/>
    <mergeCell ref="L290:P290"/>
    <mergeCell ref="R290:T290"/>
    <mergeCell ref="B285:H285"/>
    <mergeCell ref="I285:K285"/>
    <mergeCell ref="L285:P285"/>
    <mergeCell ref="R285:T286"/>
    <mergeCell ref="B287:H287"/>
    <mergeCell ref="I287:K287"/>
    <mergeCell ref="L287:P287"/>
    <mergeCell ref="R287:T288"/>
    <mergeCell ref="B280:H280"/>
    <mergeCell ref="I280:K280"/>
    <mergeCell ref="L280:P280"/>
    <mergeCell ref="R280:T280"/>
    <mergeCell ref="O282:S282"/>
    <mergeCell ref="A283:L283"/>
    <mergeCell ref="B277:H277"/>
    <mergeCell ref="I277:K277"/>
    <mergeCell ref="L277:P277"/>
    <mergeCell ref="R277:T277"/>
    <mergeCell ref="B278:H278"/>
    <mergeCell ref="I278:K279"/>
    <mergeCell ref="L278:P278"/>
    <mergeCell ref="R278:T279"/>
    <mergeCell ref="B272:H272"/>
    <mergeCell ref="I272:K272"/>
    <mergeCell ref="L272:P272"/>
    <mergeCell ref="R272:T272"/>
    <mergeCell ref="O274:S274"/>
    <mergeCell ref="A275:L275"/>
    <mergeCell ref="O268:S268"/>
    <mergeCell ref="A269:L269"/>
    <mergeCell ref="B271:H271"/>
    <mergeCell ref="I271:K271"/>
    <mergeCell ref="L271:P271"/>
    <mergeCell ref="R271:T271"/>
    <mergeCell ref="B264:H264"/>
    <mergeCell ref="I264:K264"/>
    <mergeCell ref="L264:P264"/>
    <mergeCell ref="R264:T264"/>
    <mergeCell ref="B265:H265"/>
    <mergeCell ref="I265:K265"/>
    <mergeCell ref="L265:P265"/>
    <mergeCell ref="R265:T266"/>
    <mergeCell ref="B261:H261"/>
    <mergeCell ref="I261:K261"/>
    <mergeCell ref="L261:P261"/>
    <mergeCell ref="R261:T262"/>
    <mergeCell ref="B263:H263"/>
    <mergeCell ref="I263:K263"/>
    <mergeCell ref="L263:P263"/>
    <mergeCell ref="R263:T263"/>
    <mergeCell ref="B255:H255"/>
    <mergeCell ref="I255:K255"/>
    <mergeCell ref="L255:P255"/>
    <mergeCell ref="R255:T256"/>
    <mergeCell ref="O258:S258"/>
    <mergeCell ref="A259:L259"/>
    <mergeCell ref="O245:S245"/>
    <mergeCell ref="A248:M248"/>
    <mergeCell ref="P248:V248"/>
    <mergeCell ref="A249:U249"/>
    <mergeCell ref="A251:L251"/>
    <mergeCell ref="B253:H253"/>
    <mergeCell ref="I253:K253"/>
    <mergeCell ref="L253:P253"/>
    <mergeCell ref="R253:T254"/>
    <mergeCell ref="B241:H241"/>
    <mergeCell ref="I241:K241"/>
    <mergeCell ref="L241:P241"/>
    <mergeCell ref="R241:T241"/>
    <mergeCell ref="B242:H242"/>
    <mergeCell ref="I242:K242"/>
    <mergeCell ref="L242:P242"/>
    <mergeCell ref="R242:T243"/>
    <mergeCell ref="B238:H238"/>
    <mergeCell ref="I238:K238"/>
    <mergeCell ref="L238:P238"/>
    <mergeCell ref="R238:T239"/>
    <mergeCell ref="B240:H240"/>
    <mergeCell ref="I240:K240"/>
    <mergeCell ref="L240:P240"/>
    <mergeCell ref="R240:T240"/>
    <mergeCell ref="B232:H232"/>
    <mergeCell ref="I232:K233"/>
    <mergeCell ref="L232:P232"/>
    <mergeCell ref="R232:T233"/>
    <mergeCell ref="O235:S235"/>
    <mergeCell ref="A236:L236"/>
    <mergeCell ref="B228:H228"/>
    <mergeCell ref="I228:K228"/>
    <mergeCell ref="L228:P228"/>
    <mergeCell ref="R228:T229"/>
    <mergeCell ref="B230:H230"/>
    <mergeCell ref="I230:K230"/>
    <mergeCell ref="L230:P230"/>
    <mergeCell ref="R230:T231"/>
    <mergeCell ref="B224:H224"/>
    <mergeCell ref="I224:K224"/>
    <mergeCell ref="L224:P224"/>
    <mergeCell ref="R224:T225"/>
    <mergeCell ref="B226:H226"/>
    <mergeCell ref="I226:K226"/>
    <mergeCell ref="L226:P226"/>
    <mergeCell ref="R226:T227"/>
    <mergeCell ref="B219:H219"/>
    <mergeCell ref="I219:K219"/>
    <mergeCell ref="L219:P219"/>
    <mergeCell ref="R219:T219"/>
    <mergeCell ref="O221:S221"/>
    <mergeCell ref="A222:L222"/>
    <mergeCell ref="B216:H216"/>
    <mergeCell ref="I216:K216"/>
    <mergeCell ref="L216:P216"/>
    <mergeCell ref="R216:T217"/>
    <mergeCell ref="B218:H218"/>
    <mergeCell ref="I218:K218"/>
    <mergeCell ref="L218:P218"/>
    <mergeCell ref="R218:T218"/>
    <mergeCell ref="B211:H211"/>
    <mergeCell ref="I211:K211"/>
    <mergeCell ref="L211:P211"/>
    <mergeCell ref="R211:T211"/>
    <mergeCell ref="O213:S213"/>
    <mergeCell ref="A214:L214"/>
    <mergeCell ref="B209:H209"/>
    <mergeCell ref="I209:K209"/>
    <mergeCell ref="L209:P209"/>
    <mergeCell ref="R209:T209"/>
    <mergeCell ref="B210:H210"/>
    <mergeCell ref="I210:K210"/>
    <mergeCell ref="L210:P210"/>
    <mergeCell ref="R210:T210"/>
    <mergeCell ref="B207:H207"/>
    <mergeCell ref="I207:K207"/>
    <mergeCell ref="L207:P207"/>
    <mergeCell ref="R207:T207"/>
    <mergeCell ref="B208:H208"/>
    <mergeCell ref="I208:K208"/>
    <mergeCell ref="L208:P208"/>
    <mergeCell ref="R208:T208"/>
    <mergeCell ref="O203:S203"/>
    <mergeCell ref="A204:L204"/>
    <mergeCell ref="B206:H206"/>
    <mergeCell ref="I206:K206"/>
    <mergeCell ref="L206:P206"/>
    <mergeCell ref="R206:T206"/>
    <mergeCell ref="B200:H200"/>
    <mergeCell ref="I200:K200"/>
    <mergeCell ref="L200:P200"/>
    <mergeCell ref="R200:T200"/>
    <mergeCell ref="B201:H201"/>
    <mergeCell ref="I201:K201"/>
    <mergeCell ref="L201:P201"/>
    <mergeCell ref="R201:T201"/>
    <mergeCell ref="B198:H198"/>
    <mergeCell ref="I198:K198"/>
    <mergeCell ref="L198:P198"/>
    <mergeCell ref="R198:T198"/>
    <mergeCell ref="B199:H199"/>
    <mergeCell ref="I199:K199"/>
    <mergeCell ref="L199:P199"/>
    <mergeCell ref="R199:T199"/>
    <mergeCell ref="B196:H196"/>
    <mergeCell ref="I196:K196"/>
    <mergeCell ref="L196:P196"/>
    <mergeCell ref="R196:T196"/>
    <mergeCell ref="B197:H197"/>
    <mergeCell ref="I197:K197"/>
    <mergeCell ref="L197:P197"/>
    <mergeCell ref="R197:T197"/>
    <mergeCell ref="B194:H194"/>
    <mergeCell ref="I194:K194"/>
    <mergeCell ref="L194:P194"/>
    <mergeCell ref="R194:T194"/>
    <mergeCell ref="B195:H195"/>
    <mergeCell ref="I195:K195"/>
    <mergeCell ref="L195:P195"/>
    <mergeCell ref="R195:T195"/>
    <mergeCell ref="B192:H192"/>
    <mergeCell ref="I192:K192"/>
    <mergeCell ref="L192:P192"/>
    <mergeCell ref="R192:T192"/>
    <mergeCell ref="B193:H193"/>
    <mergeCell ref="I193:K193"/>
    <mergeCell ref="L193:P193"/>
    <mergeCell ref="R193:T193"/>
    <mergeCell ref="B190:H190"/>
    <mergeCell ref="I190:K190"/>
    <mergeCell ref="L190:P190"/>
    <mergeCell ref="R190:T190"/>
    <mergeCell ref="B191:H191"/>
    <mergeCell ref="I191:K191"/>
    <mergeCell ref="L191:P191"/>
    <mergeCell ref="R191:T191"/>
    <mergeCell ref="A184:M184"/>
    <mergeCell ref="P184:V184"/>
    <mergeCell ref="A185:U185"/>
    <mergeCell ref="A187:L187"/>
    <mergeCell ref="B189:H189"/>
    <mergeCell ref="I189:K189"/>
    <mergeCell ref="L189:P189"/>
    <mergeCell ref="R189:T189"/>
    <mergeCell ref="B180:H180"/>
    <mergeCell ref="I180:K180"/>
    <mergeCell ref="L180:P180"/>
    <mergeCell ref="R180:T180"/>
    <mergeCell ref="B181:H181"/>
    <mergeCell ref="I181:K181"/>
    <mergeCell ref="L181:P181"/>
    <mergeCell ref="R181:T181"/>
    <mergeCell ref="B178:H178"/>
    <mergeCell ref="I178:K178"/>
    <mergeCell ref="L178:P178"/>
    <mergeCell ref="R178:T178"/>
    <mergeCell ref="B179:H179"/>
    <mergeCell ref="I179:K179"/>
    <mergeCell ref="L179:P179"/>
    <mergeCell ref="R179:T179"/>
    <mergeCell ref="B176:H176"/>
    <mergeCell ref="I176:K176"/>
    <mergeCell ref="L176:P176"/>
    <mergeCell ref="R176:T176"/>
    <mergeCell ref="B177:H177"/>
    <mergeCell ref="I177:K177"/>
    <mergeCell ref="L177:P177"/>
    <mergeCell ref="R177:T177"/>
    <mergeCell ref="B174:H174"/>
    <mergeCell ref="I174:K174"/>
    <mergeCell ref="L174:P174"/>
    <mergeCell ref="R174:T174"/>
    <mergeCell ref="B175:H175"/>
    <mergeCell ref="I175:K175"/>
    <mergeCell ref="L175:P175"/>
    <mergeCell ref="R175:T175"/>
    <mergeCell ref="B172:H172"/>
    <mergeCell ref="I172:K172"/>
    <mergeCell ref="L172:P172"/>
    <mergeCell ref="R172:T172"/>
    <mergeCell ref="B173:H173"/>
    <mergeCell ref="I173:K173"/>
    <mergeCell ref="L173:P173"/>
    <mergeCell ref="R173:T173"/>
    <mergeCell ref="B169:H169"/>
    <mergeCell ref="I169:K169"/>
    <mergeCell ref="L169:P169"/>
    <mergeCell ref="R169:T169"/>
    <mergeCell ref="B170:H170"/>
    <mergeCell ref="I170:K170"/>
    <mergeCell ref="L170:P170"/>
    <mergeCell ref="R170:T171"/>
    <mergeCell ref="B165:H165"/>
    <mergeCell ref="I165:K165"/>
    <mergeCell ref="L165:P165"/>
    <mergeCell ref="R165:T166"/>
    <mergeCell ref="B167:H167"/>
    <mergeCell ref="I167:K167"/>
    <mergeCell ref="L167:P167"/>
    <mergeCell ref="R167:T168"/>
    <mergeCell ref="B162:H162"/>
    <mergeCell ref="I162:K162"/>
    <mergeCell ref="L162:P162"/>
    <mergeCell ref="R162:T162"/>
    <mergeCell ref="B163:H163"/>
    <mergeCell ref="I163:K163"/>
    <mergeCell ref="L163:P163"/>
    <mergeCell ref="R163:T164"/>
    <mergeCell ref="B160:H160"/>
    <mergeCell ref="I160:K160"/>
    <mergeCell ref="L160:P160"/>
    <mergeCell ref="R160:T160"/>
    <mergeCell ref="B161:H161"/>
    <mergeCell ref="I161:K161"/>
    <mergeCell ref="L161:P161"/>
    <mergeCell ref="R161:T161"/>
    <mergeCell ref="B158:H158"/>
    <mergeCell ref="I158:K158"/>
    <mergeCell ref="L158:P158"/>
    <mergeCell ref="R158:T158"/>
    <mergeCell ref="B159:H159"/>
    <mergeCell ref="I159:K159"/>
    <mergeCell ref="L159:P159"/>
    <mergeCell ref="R159:T159"/>
    <mergeCell ref="B156:H156"/>
    <mergeCell ref="I156:K156"/>
    <mergeCell ref="L156:P156"/>
    <mergeCell ref="R156:T156"/>
    <mergeCell ref="B157:H157"/>
    <mergeCell ref="I157:K157"/>
    <mergeCell ref="L157:P157"/>
    <mergeCell ref="R157:T157"/>
    <mergeCell ref="B153:H153"/>
    <mergeCell ref="I153:K153"/>
    <mergeCell ref="L153:P153"/>
    <mergeCell ref="R153:T154"/>
    <mergeCell ref="B155:H155"/>
    <mergeCell ref="I155:K155"/>
    <mergeCell ref="L155:P155"/>
    <mergeCell ref="R155:T155"/>
    <mergeCell ref="B151:H151"/>
    <mergeCell ref="I151:K151"/>
    <mergeCell ref="L151:P151"/>
    <mergeCell ref="R151:T151"/>
    <mergeCell ref="B152:H152"/>
    <mergeCell ref="I152:K152"/>
    <mergeCell ref="L152:P152"/>
    <mergeCell ref="R152:T152"/>
    <mergeCell ref="B149:H149"/>
    <mergeCell ref="I149:K149"/>
    <mergeCell ref="L149:P149"/>
    <mergeCell ref="R149:T149"/>
    <mergeCell ref="B150:H150"/>
    <mergeCell ref="I150:K150"/>
    <mergeCell ref="L150:P150"/>
    <mergeCell ref="R150:T150"/>
    <mergeCell ref="B146:H146"/>
    <mergeCell ref="I146:K146"/>
    <mergeCell ref="L146:P146"/>
    <mergeCell ref="R146:T147"/>
    <mergeCell ref="B148:H148"/>
    <mergeCell ref="I148:K148"/>
    <mergeCell ref="L148:P148"/>
    <mergeCell ref="R148:T148"/>
    <mergeCell ref="B144:H144"/>
    <mergeCell ref="I144:K144"/>
    <mergeCell ref="L144:P144"/>
    <mergeCell ref="R144:T144"/>
    <mergeCell ref="B145:H145"/>
    <mergeCell ref="I145:K145"/>
    <mergeCell ref="L145:P145"/>
    <mergeCell ref="R145:T145"/>
    <mergeCell ref="B141:H141"/>
    <mergeCell ref="I141:K141"/>
    <mergeCell ref="L141:P141"/>
    <mergeCell ref="R141:T141"/>
    <mergeCell ref="B142:H142"/>
    <mergeCell ref="I142:K142"/>
    <mergeCell ref="L142:P142"/>
    <mergeCell ref="R142:T143"/>
    <mergeCell ref="B139:H139"/>
    <mergeCell ref="I139:K139"/>
    <mergeCell ref="L139:P139"/>
    <mergeCell ref="R139:T139"/>
    <mergeCell ref="B140:H140"/>
    <mergeCell ref="I140:K140"/>
    <mergeCell ref="L140:P140"/>
    <mergeCell ref="R140:T140"/>
    <mergeCell ref="B137:H137"/>
    <mergeCell ref="I137:K137"/>
    <mergeCell ref="L137:P137"/>
    <mergeCell ref="R137:T137"/>
    <mergeCell ref="B138:H138"/>
    <mergeCell ref="I138:K138"/>
    <mergeCell ref="L138:P138"/>
    <mergeCell ref="R138:T138"/>
    <mergeCell ref="B134:H134"/>
    <mergeCell ref="I134:K134"/>
    <mergeCell ref="L134:P134"/>
    <mergeCell ref="R134:T134"/>
    <mergeCell ref="B135:H135"/>
    <mergeCell ref="I135:K135"/>
    <mergeCell ref="L135:P135"/>
    <mergeCell ref="R135:T136"/>
    <mergeCell ref="B131:H131"/>
    <mergeCell ref="I131:K131"/>
    <mergeCell ref="L131:P131"/>
    <mergeCell ref="R131:T132"/>
    <mergeCell ref="B133:H133"/>
    <mergeCell ref="I133:K133"/>
    <mergeCell ref="L133:P133"/>
    <mergeCell ref="R133:T133"/>
    <mergeCell ref="B128:H128"/>
    <mergeCell ref="I128:K128"/>
    <mergeCell ref="L128:P128"/>
    <mergeCell ref="R128:T128"/>
    <mergeCell ref="B129:H129"/>
    <mergeCell ref="I129:K129"/>
    <mergeCell ref="L129:P129"/>
    <mergeCell ref="R129:T130"/>
    <mergeCell ref="B126:H126"/>
    <mergeCell ref="I126:K126"/>
    <mergeCell ref="L126:P126"/>
    <mergeCell ref="R126:T126"/>
    <mergeCell ref="B127:H127"/>
    <mergeCell ref="I127:K127"/>
    <mergeCell ref="L127:P127"/>
    <mergeCell ref="R127:T127"/>
    <mergeCell ref="A121:U121"/>
    <mergeCell ref="A123:L123"/>
    <mergeCell ref="B125:H125"/>
    <mergeCell ref="I125:K125"/>
    <mergeCell ref="L125:P125"/>
    <mergeCell ref="R125:T125"/>
    <mergeCell ref="B115:H115"/>
    <mergeCell ref="I115:K115"/>
    <mergeCell ref="L115:P115"/>
    <mergeCell ref="R115:T115"/>
    <mergeCell ref="O117:S117"/>
    <mergeCell ref="A120:M120"/>
    <mergeCell ref="P120:V120"/>
    <mergeCell ref="B113:H113"/>
    <mergeCell ref="I113:K113"/>
    <mergeCell ref="L113:P113"/>
    <mergeCell ref="R113:T113"/>
    <mergeCell ref="B114:H114"/>
    <mergeCell ref="I114:K114"/>
    <mergeCell ref="L114:P114"/>
    <mergeCell ref="R114:T114"/>
    <mergeCell ref="B109:H109"/>
    <mergeCell ref="I109:K109"/>
    <mergeCell ref="L109:P109"/>
    <mergeCell ref="R109:T110"/>
    <mergeCell ref="B111:H111"/>
    <mergeCell ref="I111:K111"/>
    <mergeCell ref="L111:P111"/>
    <mergeCell ref="R111:T112"/>
    <mergeCell ref="B103:H103"/>
    <mergeCell ref="I103:K103"/>
    <mergeCell ref="L103:P103"/>
    <mergeCell ref="R103:T105"/>
    <mergeCell ref="B106:H106"/>
    <mergeCell ref="I106:K106"/>
    <mergeCell ref="L106:P106"/>
    <mergeCell ref="R106:T108"/>
    <mergeCell ref="B100:H100"/>
    <mergeCell ref="I100:K100"/>
    <mergeCell ref="L100:P100"/>
    <mergeCell ref="R100:T100"/>
    <mergeCell ref="B101:H101"/>
    <mergeCell ref="I101:K101"/>
    <mergeCell ref="L101:P101"/>
    <mergeCell ref="R101:T102"/>
    <mergeCell ref="B97:H97"/>
    <mergeCell ref="I97:K97"/>
    <mergeCell ref="L97:P97"/>
    <mergeCell ref="R97:T97"/>
    <mergeCell ref="B98:H98"/>
    <mergeCell ref="I98:K98"/>
    <mergeCell ref="L98:P98"/>
    <mergeCell ref="R98:T99"/>
    <mergeCell ref="B95:H95"/>
    <mergeCell ref="I95:K95"/>
    <mergeCell ref="L95:P95"/>
    <mergeCell ref="R95:T95"/>
    <mergeCell ref="B96:H96"/>
    <mergeCell ref="I96:K96"/>
    <mergeCell ref="L96:P96"/>
    <mergeCell ref="R96:T96"/>
    <mergeCell ref="B90:H90"/>
    <mergeCell ref="I90:K90"/>
    <mergeCell ref="L90:P90"/>
    <mergeCell ref="R90:T91"/>
    <mergeCell ref="B92:H92"/>
    <mergeCell ref="I92:K92"/>
    <mergeCell ref="L92:P92"/>
    <mergeCell ref="R92:T94"/>
    <mergeCell ref="B86:H86"/>
    <mergeCell ref="I86:K86"/>
    <mergeCell ref="L86:P86"/>
    <mergeCell ref="R86:T86"/>
    <mergeCell ref="B87:H87"/>
    <mergeCell ref="I87:K87"/>
    <mergeCell ref="L87:P87"/>
    <mergeCell ref="R87:T89"/>
    <mergeCell ref="B81:H81"/>
    <mergeCell ref="I81:K81"/>
    <mergeCell ref="L81:P81"/>
    <mergeCell ref="R81:T83"/>
    <mergeCell ref="B84:H84"/>
    <mergeCell ref="I84:K84"/>
    <mergeCell ref="L84:P84"/>
    <mergeCell ref="R84:T85"/>
    <mergeCell ref="O72:S72"/>
    <mergeCell ref="A75:M75"/>
    <mergeCell ref="P75:V75"/>
    <mergeCell ref="A76:U76"/>
    <mergeCell ref="A78:L78"/>
    <mergeCell ref="B80:H80"/>
    <mergeCell ref="I80:K80"/>
    <mergeCell ref="L80:P80"/>
    <mergeCell ref="R80:T80"/>
    <mergeCell ref="B69:H69"/>
    <mergeCell ref="I69:K69"/>
    <mergeCell ref="L69:P69"/>
    <mergeCell ref="R69:T69"/>
    <mergeCell ref="B70:H70"/>
    <mergeCell ref="I70:K70"/>
    <mergeCell ref="L70:P70"/>
    <mergeCell ref="R70:T70"/>
    <mergeCell ref="B67:H67"/>
    <mergeCell ref="I67:K67"/>
    <mergeCell ref="L67:P67"/>
    <mergeCell ref="R67:T67"/>
    <mergeCell ref="B68:H68"/>
    <mergeCell ref="I68:K68"/>
    <mergeCell ref="L68:P68"/>
    <mergeCell ref="R68:T68"/>
    <mergeCell ref="B65:H65"/>
    <mergeCell ref="I65:K65"/>
    <mergeCell ref="L65:P65"/>
    <mergeCell ref="R65:T65"/>
    <mergeCell ref="B66:H66"/>
    <mergeCell ref="I66:K66"/>
    <mergeCell ref="L66:P66"/>
    <mergeCell ref="R66:T66"/>
    <mergeCell ref="B63:H63"/>
    <mergeCell ref="I63:K63"/>
    <mergeCell ref="L63:P63"/>
    <mergeCell ref="R63:T63"/>
    <mergeCell ref="B64:H64"/>
    <mergeCell ref="I64:K64"/>
    <mergeCell ref="L64:P64"/>
    <mergeCell ref="R64:T64"/>
    <mergeCell ref="B59:H59"/>
    <mergeCell ref="I59:K59"/>
    <mergeCell ref="L59:P59"/>
    <mergeCell ref="R59:T60"/>
    <mergeCell ref="B61:H61"/>
    <mergeCell ref="I61:K61"/>
    <mergeCell ref="L61:P61"/>
    <mergeCell ref="R61:T62"/>
    <mergeCell ref="B57:H57"/>
    <mergeCell ref="I57:K57"/>
    <mergeCell ref="L57:P57"/>
    <mergeCell ref="R57:T57"/>
    <mergeCell ref="B58:H58"/>
    <mergeCell ref="I58:K58"/>
    <mergeCell ref="L58:P58"/>
    <mergeCell ref="R58:T58"/>
    <mergeCell ref="B55:H55"/>
    <mergeCell ref="I55:K55"/>
    <mergeCell ref="L55:P55"/>
    <mergeCell ref="R55:T55"/>
    <mergeCell ref="B56:H56"/>
    <mergeCell ref="I56:K56"/>
    <mergeCell ref="L56:P56"/>
    <mergeCell ref="R56:T56"/>
    <mergeCell ref="B52:H52"/>
    <mergeCell ref="I52:K52"/>
    <mergeCell ref="L52:P52"/>
    <mergeCell ref="R52:T53"/>
    <mergeCell ref="B54:H54"/>
    <mergeCell ref="I54:K54"/>
    <mergeCell ref="L54:P54"/>
    <mergeCell ref="R54:T54"/>
    <mergeCell ref="A47:U47"/>
    <mergeCell ref="A49:L49"/>
    <mergeCell ref="B51:H51"/>
    <mergeCell ref="I51:K51"/>
    <mergeCell ref="L51:P51"/>
    <mergeCell ref="R51:T51"/>
    <mergeCell ref="B40:H40"/>
    <mergeCell ref="I40:K40"/>
    <mergeCell ref="L40:P40"/>
    <mergeCell ref="R40:T41"/>
    <mergeCell ref="O43:S43"/>
    <mergeCell ref="A46:M46"/>
    <mergeCell ref="P46:V46"/>
    <mergeCell ref="B36:H36"/>
    <mergeCell ref="I36:K36"/>
    <mergeCell ref="L36:P36"/>
    <mergeCell ref="R36:T37"/>
    <mergeCell ref="B38:H38"/>
    <mergeCell ref="I38:K38"/>
    <mergeCell ref="L38:P38"/>
    <mergeCell ref="R38:T39"/>
    <mergeCell ref="O31:S31"/>
    <mergeCell ref="A32:L32"/>
    <mergeCell ref="B34:H34"/>
    <mergeCell ref="I34:K34"/>
    <mergeCell ref="L34:P34"/>
    <mergeCell ref="R34:T35"/>
    <mergeCell ref="B26:H26"/>
    <mergeCell ref="I26:K26"/>
    <mergeCell ref="L26:P26"/>
    <mergeCell ref="R26:T27"/>
    <mergeCell ref="B28:H28"/>
    <mergeCell ref="I28:K28"/>
    <mergeCell ref="L28:P28"/>
    <mergeCell ref="R28:T29"/>
    <mergeCell ref="O21:S21"/>
    <mergeCell ref="A22:L22"/>
    <mergeCell ref="B24:H24"/>
    <mergeCell ref="I24:K24"/>
    <mergeCell ref="L24:P24"/>
    <mergeCell ref="R24:T25"/>
    <mergeCell ref="B17:H17"/>
    <mergeCell ref="I17:K18"/>
    <mergeCell ref="L17:P17"/>
    <mergeCell ref="R17:T18"/>
    <mergeCell ref="B19:H19"/>
    <mergeCell ref="I19:K19"/>
    <mergeCell ref="L19:P19"/>
    <mergeCell ref="R19:T19"/>
    <mergeCell ref="B15:H15"/>
    <mergeCell ref="I15:K15"/>
    <mergeCell ref="L15:P15"/>
    <mergeCell ref="R15:T15"/>
    <mergeCell ref="B16:H16"/>
    <mergeCell ref="I16:K16"/>
    <mergeCell ref="L16:P16"/>
    <mergeCell ref="R16:T16"/>
    <mergeCell ref="B12:H12"/>
    <mergeCell ref="I12:K12"/>
    <mergeCell ref="L12:P12"/>
    <mergeCell ref="R12:T13"/>
    <mergeCell ref="B14:H14"/>
    <mergeCell ref="I14:K14"/>
    <mergeCell ref="L14:P14"/>
    <mergeCell ref="R14:T14"/>
    <mergeCell ref="B7:H7"/>
    <mergeCell ref="I7:K7"/>
    <mergeCell ref="L7:P7"/>
    <mergeCell ref="R7:T7"/>
    <mergeCell ref="O9:S9"/>
    <mergeCell ref="A10:L10"/>
    <mergeCell ref="B1:U1"/>
    <mergeCell ref="J2:S2"/>
    <mergeCell ref="A4:L4"/>
    <mergeCell ref="B6:H6"/>
    <mergeCell ref="I6:K6"/>
    <mergeCell ref="L6:P6"/>
    <mergeCell ref="R6:T6"/>
  </mergeCells>
  <pageMargins left="0.5" right="0.5" top="0.5" bottom="0.5" header="0" footer="0"/>
  <pageSetup fitToWidth="0" fitToHeight="0" orientation="portrait" horizontalDpi="0" verticalDpi="0" copies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9"/>
  <sheetViews>
    <sheetView topLeftCell="B1" workbookViewId="0">
      <selection activeCell="H134" sqref="H134"/>
    </sheetView>
  </sheetViews>
  <sheetFormatPr defaultRowHeight="15"/>
  <cols>
    <col min="1" max="1" width="7.28515625" hidden="1" customWidth="1"/>
    <col min="2" max="2" width="23.28515625" customWidth="1"/>
    <col min="3" max="3" width="16" customWidth="1"/>
    <col min="4" max="5" width="18.28515625" customWidth="1"/>
    <col min="6" max="6" width="13.28515625" customWidth="1"/>
    <col min="7" max="7" width="9.140625" customWidth="1"/>
    <col min="8" max="8" width="15.85546875" customWidth="1"/>
    <col min="9" max="9" width="15.5703125" customWidth="1"/>
    <col min="10" max="10" width="16.7109375" customWidth="1"/>
    <col min="11" max="11" width="12" customWidth="1"/>
    <col min="12" max="12" width="8.85546875" customWidth="1"/>
    <col min="13" max="13" width="11.42578125" customWidth="1"/>
    <col min="14" max="36" width="8.85546875" customWidth="1"/>
  </cols>
  <sheetData>
    <row r="1" spans="2:20" ht="18">
      <c r="B1" s="160" t="s">
        <v>2405</v>
      </c>
      <c r="C1" s="160"/>
      <c r="D1" s="160"/>
      <c r="E1" s="160"/>
      <c r="F1" s="160"/>
    </row>
    <row r="2" spans="2:20">
      <c r="B2" s="161">
        <v>44197</v>
      </c>
      <c r="C2" s="161"/>
      <c r="D2" s="161"/>
      <c r="E2" s="161"/>
      <c r="F2" s="161"/>
    </row>
    <row r="4" spans="2:20" ht="15.75">
      <c r="B4" s="162" t="s">
        <v>2406</v>
      </c>
      <c r="C4" s="162"/>
      <c r="D4" s="162"/>
      <c r="E4" s="162"/>
      <c r="F4" s="162"/>
      <c r="J4" s="163" t="s">
        <v>2407</v>
      </c>
      <c r="K4" s="163"/>
      <c r="L4" s="163"/>
      <c r="M4" s="163"/>
    </row>
    <row r="5" spans="2:20" ht="15.75" thickBot="1">
      <c r="C5" s="164" t="s">
        <v>2408</v>
      </c>
      <c r="D5" s="164" t="s">
        <v>2409</v>
      </c>
      <c r="E5" s="164" t="s">
        <v>9</v>
      </c>
    </row>
    <row r="6" spans="2:20">
      <c r="C6" s="165"/>
      <c r="D6" s="166"/>
      <c r="E6" s="167"/>
      <c r="J6" s="168"/>
      <c r="K6" s="169"/>
      <c r="L6" s="169" t="s">
        <v>2410</v>
      </c>
      <c r="M6" s="170"/>
      <c r="O6" s="171" t="s">
        <v>2411</v>
      </c>
      <c r="P6" s="172"/>
      <c r="Q6" s="173"/>
      <c r="R6" s="171" t="s">
        <v>2412</v>
      </c>
      <c r="S6" s="172"/>
      <c r="T6" s="173"/>
    </row>
    <row r="7" spans="2:20">
      <c r="C7" s="174" t="s">
        <v>2413</v>
      </c>
      <c r="D7" s="175">
        <v>7</v>
      </c>
      <c r="E7" s="176"/>
      <c r="J7" s="177" t="s">
        <v>2414</v>
      </c>
      <c r="K7" s="178"/>
      <c r="L7" s="179"/>
      <c r="M7" s="180">
        <f>+K7-L7</f>
        <v>0</v>
      </c>
      <c r="O7" s="181" t="s">
        <v>2415</v>
      </c>
      <c r="Q7" s="182"/>
      <c r="R7" s="183">
        <v>22</v>
      </c>
      <c r="T7" s="182"/>
    </row>
    <row r="8" spans="2:20">
      <c r="C8" s="184" t="s">
        <v>2416</v>
      </c>
      <c r="D8" s="175">
        <v>1</v>
      </c>
      <c r="E8" s="185"/>
      <c r="J8" s="186" t="s">
        <v>2417</v>
      </c>
      <c r="K8" s="187"/>
      <c r="L8" s="179"/>
      <c r="M8" s="180">
        <f>+K8-L8</f>
        <v>0</v>
      </c>
      <c r="O8" s="181" t="s">
        <v>2418</v>
      </c>
      <c r="Q8" s="182"/>
      <c r="R8" s="183">
        <v>25</v>
      </c>
      <c r="T8" s="182"/>
    </row>
    <row r="9" spans="2:20">
      <c r="C9" s="188" t="s">
        <v>2419</v>
      </c>
      <c r="D9" s="189"/>
      <c r="E9" s="190">
        <f>SUM(E7:E8)</f>
        <v>0</v>
      </c>
      <c r="J9" s="191"/>
      <c r="K9" s="192"/>
      <c r="L9" s="192"/>
      <c r="M9" s="180"/>
      <c r="O9" s="183">
        <v>17</v>
      </c>
      <c r="P9">
        <v>18</v>
      </c>
      <c r="Q9" s="182"/>
      <c r="R9" s="183"/>
      <c r="T9" s="182"/>
    </row>
    <row r="10" spans="2:20">
      <c r="C10" s="193"/>
      <c r="D10" s="194"/>
      <c r="E10" s="195"/>
      <c r="J10" s="191" t="s">
        <v>2420</v>
      </c>
      <c r="K10" s="178">
        <f>SUM(K7:K8)</f>
        <v>0</v>
      </c>
      <c r="L10" s="178">
        <f>SUM(L7:L8)</f>
        <v>0</v>
      </c>
      <c r="M10" s="180">
        <f>SUM(M7:M8)</f>
        <v>0</v>
      </c>
      <c r="O10" s="183">
        <v>23</v>
      </c>
      <c r="P10">
        <v>20</v>
      </c>
      <c r="Q10" s="182"/>
      <c r="R10" s="183"/>
      <c r="T10" s="182"/>
    </row>
    <row r="11" spans="2:20">
      <c r="D11" s="196"/>
      <c r="E11" s="197"/>
      <c r="J11" s="191"/>
      <c r="K11" s="192"/>
      <c r="L11" s="192"/>
      <c r="M11" s="180"/>
      <c r="O11" s="198">
        <v>29</v>
      </c>
      <c r="P11">
        <v>24</v>
      </c>
      <c r="R11" t="s">
        <v>2421</v>
      </c>
      <c r="S11">
        <v>83350</v>
      </c>
    </row>
    <row r="12" spans="2:20" ht="15.75" thickBot="1">
      <c r="B12" s="162" t="s">
        <v>2422</v>
      </c>
      <c r="C12" s="162"/>
      <c r="D12" s="162"/>
      <c r="E12" s="162"/>
      <c r="F12" s="162"/>
      <c r="J12" s="199"/>
      <c r="K12" s="200"/>
      <c r="L12" s="200"/>
      <c r="M12" s="201"/>
      <c r="R12" s="189" t="s">
        <v>2423</v>
      </c>
      <c r="S12" s="189" t="s">
        <v>2424</v>
      </c>
    </row>
    <row r="13" spans="2:20">
      <c r="B13" s="162" t="s">
        <v>2425</v>
      </c>
      <c r="C13" s="162"/>
      <c r="D13" s="162"/>
      <c r="E13" s="162"/>
      <c r="F13" s="162"/>
      <c r="G13" s="202"/>
    </row>
    <row r="14" spans="2:20">
      <c r="B14" s="162" t="s">
        <v>2426</v>
      </c>
      <c r="C14" s="162"/>
      <c r="D14" s="162"/>
      <c r="E14" s="162"/>
      <c r="F14" s="162"/>
      <c r="G14" s="202"/>
      <c r="I14" s="203"/>
    </row>
    <row r="15" spans="2:20">
      <c r="B15" s="202"/>
      <c r="C15" s="202"/>
      <c r="D15" s="202"/>
      <c r="E15" s="202"/>
      <c r="F15" s="202"/>
      <c r="G15" s="202"/>
    </row>
    <row r="16" spans="2:20">
      <c r="B16" s="164" t="s">
        <v>2427</v>
      </c>
      <c r="C16" s="164" t="s">
        <v>2428</v>
      </c>
      <c r="D16" s="164" t="s">
        <v>2356</v>
      </c>
      <c r="E16" s="164" t="s">
        <v>2362</v>
      </c>
      <c r="F16" s="164" t="s">
        <v>2429</v>
      </c>
    </row>
    <row r="17" spans="2:11" hidden="1">
      <c r="B17" s="204" t="s">
        <v>2430</v>
      </c>
      <c r="C17" s="205"/>
      <c r="D17" s="204" t="s">
        <v>2431</v>
      </c>
      <c r="E17" s="204" t="s">
        <v>2432</v>
      </c>
      <c r="F17" s="206"/>
    </row>
    <row r="18" spans="2:11" hidden="1">
      <c r="B18" s="204" t="s">
        <v>2430</v>
      </c>
      <c r="C18" s="205"/>
      <c r="D18" s="204" t="s">
        <v>2431</v>
      </c>
      <c r="E18" s="204" t="s">
        <v>2432</v>
      </c>
      <c r="F18" s="206"/>
    </row>
    <row r="19" spans="2:11" hidden="1">
      <c r="B19" s="204" t="s">
        <v>2430</v>
      </c>
      <c r="C19" s="205"/>
      <c r="D19" s="204" t="s">
        <v>2431</v>
      </c>
      <c r="E19" s="204" t="s">
        <v>2432</v>
      </c>
      <c r="F19" s="206"/>
    </row>
    <row r="20" spans="2:11" hidden="1">
      <c r="B20" s="204" t="s">
        <v>2430</v>
      </c>
      <c r="C20" s="205"/>
      <c r="D20" s="204" t="s">
        <v>2431</v>
      </c>
      <c r="E20" s="204" t="s">
        <v>2432</v>
      </c>
      <c r="F20" s="206"/>
    </row>
    <row r="21" spans="2:11" hidden="1">
      <c r="B21" s="204" t="s">
        <v>2430</v>
      </c>
      <c r="C21" s="205"/>
      <c r="D21" s="204" t="s">
        <v>2431</v>
      </c>
      <c r="E21" s="204" t="s">
        <v>2432</v>
      </c>
      <c r="F21" s="206"/>
    </row>
    <row r="22" spans="2:11" hidden="1">
      <c r="B22" s="204" t="s">
        <v>2430</v>
      </c>
      <c r="C22" s="205"/>
      <c r="D22" s="204" t="s">
        <v>2431</v>
      </c>
      <c r="E22" s="204" t="s">
        <v>2432</v>
      </c>
      <c r="F22" s="206"/>
    </row>
    <row r="23" spans="2:11" hidden="1">
      <c r="B23" s="204" t="s">
        <v>2430</v>
      </c>
      <c r="C23" s="205"/>
      <c r="D23" s="204" t="s">
        <v>2431</v>
      </c>
      <c r="E23" s="204" t="s">
        <v>2432</v>
      </c>
      <c r="F23" s="206"/>
    </row>
    <row r="24" spans="2:11" hidden="1">
      <c r="B24" s="204" t="s">
        <v>2430</v>
      </c>
      <c r="C24" s="205"/>
      <c r="D24" s="204" t="s">
        <v>2431</v>
      </c>
      <c r="E24" s="204" t="s">
        <v>2432</v>
      </c>
      <c r="F24" s="206"/>
    </row>
    <row r="25" spans="2:11" hidden="1">
      <c r="B25" s="204" t="s">
        <v>2430</v>
      </c>
      <c r="C25" s="205"/>
      <c r="D25" s="204" t="s">
        <v>2431</v>
      </c>
      <c r="E25" s="204" t="s">
        <v>2432</v>
      </c>
      <c r="F25" s="206"/>
    </row>
    <row r="26" spans="2:11" hidden="1">
      <c r="B26" s="204" t="s">
        <v>2430</v>
      </c>
      <c r="C26" s="205"/>
      <c r="D26" s="207" t="s">
        <v>2431</v>
      </c>
      <c r="E26" s="207" t="s">
        <v>2432</v>
      </c>
      <c r="F26" s="206"/>
    </row>
    <row r="27" spans="2:11" hidden="1">
      <c r="B27" s="204" t="s">
        <v>2430</v>
      </c>
      <c r="C27" s="205"/>
      <c r="D27" s="207" t="s">
        <v>2431</v>
      </c>
      <c r="E27" s="207" t="s">
        <v>2432</v>
      </c>
      <c r="F27" s="206"/>
    </row>
    <row r="28" spans="2:11" hidden="1">
      <c r="B28" s="204" t="s">
        <v>2430</v>
      </c>
      <c r="C28" s="205"/>
      <c r="D28" s="207" t="s">
        <v>2431</v>
      </c>
      <c r="E28" s="207" t="s">
        <v>2432</v>
      </c>
      <c r="F28" s="206"/>
    </row>
    <row r="29" spans="2:11" hidden="1">
      <c r="B29" s="204" t="s">
        <v>2430</v>
      </c>
      <c r="C29" s="205"/>
      <c r="D29" s="207" t="s">
        <v>2431</v>
      </c>
      <c r="E29" s="207" t="s">
        <v>2432</v>
      </c>
      <c r="F29" s="206" t="s">
        <v>2</v>
      </c>
    </row>
    <row r="30" spans="2:11" hidden="1">
      <c r="B30" s="204" t="s">
        <v>2430</v>
      </c>
      <c r="C30" s="205"/>
      <c r="D30" s="207" t="s">
        <v>2431</v>
      </c>
      <c r="E30" s="207" t="s">
        <v>2432</v>
      </c>
      <c r="F30" s="206"/>
    </row>
    <row r="31" spans="2:11" hidden="1">
      <c r="B31" s="204" t="s">
        <v>2430</v>
      </c>
      <c r="C31" s="205"/>
      <c r="D31" s="207" t="s">
        <v>2431</v>
      </c>
      <c r="E31" s="207" t="s">
        <v>2432</v>
      </c>
      <c r="F31" s="206"/>
      <c r="K31" t="s">
        <v>2</v>
      </c>
    </row>
    <row r="32" spans="2:11" hidden="1">
      <c r="B32" s="204" t="s">
        <v>2430</v>
      </c>
      <c r="C32" s="205"/>
      <c r="D32" s="207" t="s">
        <v>2431</v>
      </c>
      <c r="E32" s="207" t="s">
        <v>2432</v>
      </c>
      <c r="F32" s="206"/>
    </row>
    <row r="33" spans="2:6" hidden="1">
      <c r="B33" s="204" t="s">
        <v>2430</v>
      </c>
      <c r="C33" s="205"/>
      <c r="D33" s="207" t="s">
        <v>2431</v>
      </c>
      <c r="E33" s="207" t="s">
        <v>2432</v>
      </c>
      <c r="F33" s="206"/>
    </row>
    <row r="34" spans="2:6" hidden="1">
      <c r="B34" s="204" t="s">
        <v>2430</v>
      </c>
      <c r="C34" s="205"/>
      <c r="D34" s="207" t="s">
        <v>2431</v>
      </c>
      <c r="E34" s="207" t="s">
        <v>2432</v>
      </c>
      <c r="F34" s="206"/>
    </row>
    <row r="35" spans="2:6" hidden="1">
      <c r="B35" s="204" t="s">
        <v>2430</v>
      </c>
      <c r="C35" s="205"/>
      <c r="D35" s="204" t="s">
        <v>2431</v>
      </c>
      <c r="E35" s="204" t="s">
        <v>2432</v>
      </c>
      <c r="F35" s="206"/>
    </row>
    <row r="36" spans="2:6" hidden="1">
      <c r="B36" s="204" t="s">
        <v>2430</v>
      </c>
      <c r="C36" s="205"/>
      <c r="D36" s="204" t="s">
        <v>2431</v>
      </c>
      <c r="E36" s="204" t="s">
        <v>2432</v>
      </c>
      <c r="F36" s="206"/>
    </row>
    <row r="37" spans="2:6" hidden="1">
      <c r="B37" s="204" t="s">
        <v>2430</v>
      </c>
      <c r="C37" s="205"/>
      <c r="D37" s="204" t="s">
        <v>2431</v>
      </c>
      <c r="E37" s="204" t="s">
        <v>2432</v>
      </c>
      <c r="F37" s="206"/>
    </row>
    <row r="38" spans="2:6" hidden="1">
      <c r="B38" s="204" t="s">
        <v>2433</v>
      </c>
      <c r="C38" s="205"/>
      <c r="D38" s="204" t="s">
        <v>2431</v>
      </c>
      <c r="E38" s="204" t="s">
        <v>2432</v>
      </c>
      <c r="F38" s="206"/>
    </row>
    <row r="39" spans="2:6" hidden="1">
      <c r="B39" s="204" t="s">
        <v>2433</v>
      </c>
      <c r="C39" s="205"/>
      <c r="D39" s="204" t="s">
        <v>2431</v>
      </c>
      <c r="E39" s="204" t="s">
        <v>2432</v>
      </c>
      <c r="F39" s="206"/>
    </row>
    <row r="40" spans="2:6" hidden="1">
      <c r="B40" s="204" t="s">
        <v>2433</v>
      </c>
      <c r="C40" s="205"/>
      <c r="D40" s="204" t="s">
        <v>2431</v>
      </c>
      <c r="E40" s="204" t="s">
        <v>2432</v>
      </c>
      <c r="F40" s="206"/>
    </row>
    <row r="41" spans="2:6" hidden="1">
      <c r="B41" s="204" t="s">
        <v>2433</v>
      </c>
      <c r="C41" s="205"/>
      <c r="D41" s="204" t="s">
        <v>2431</v>
      </c>
      <c r="E41" s="204" t="s">
        <v>2432</v>
      </c>
      <c r="F41" s="206"/>
    </row>
    <row r="42" spans="2:6" hidden="1">
      <c r="B42" s="204" t="s">
        <v>2433</v>
      </c>
      <c r="C42" s="205"/>
      <c r="D42" s="204" t="s">
        <v>2431</v>
      </c>
      <c r="E42" s="204" t="s">
        <v>2432</v>
      </c>
      <c r="F42" s="206"/>
    </row>
    <row r="43" spans="2:6" hidden="1">
      <c r="B43" s="204" t="s">
        <v>2433</v>
      </c>
      <c r="C43" s="205"/>
      <c r="D43" s="204" t="s">
        <v>2431</v>
      </c>
      <c r="E43" s="204" t="s">
        <v>2432</v>
      </c>
      <c r="F43" s="206"/>
    </row>
    <row r="44" spans="2:6" hidden="1">
      <c r="B44" s="204" t="s">
        <v>2433</v>
      </c>
      <c r="C44" s="205"/>
      <c r="D44" s="204" t="s">
        <v>2431</v>
      </c>
      <c r="E44" s="204" t="s">
        <v>2432</v>
      </c>
      <c r="F44" s="206"/>
    </row>
    <row r="45" spans="2:6" hidden="1">
      <c r="B45" s="204" t="s">
        <v>2433</v>
      </c>
      <c r="C45" s="205"/>
      <c r="D45" s="204" t="s">
        <v>2431</v>
      </c>
      <c r="E45" s="204" t="s">
        <v>2432</v>
      </c>
      <c r="F45" s="206"/>
    </row>
    <row r="46" spans="2:6" hidden="1">
      <c r="B46" s="204" t="s">
        <v>2433</v>
      </c>
      <c r="C46" s="205"/>
      <c r="D46" s="204" t="s">
        <v>2431</v>
      </c>
      <c r="E46" s="204" t="s">
        <v>2432</v>
      </c>
      <c r="F46" s="206"/>
    </row>
    <row r="47" spans="2:6" hidden="1">
      <c r="B47" s="204" t="s">
        <v>2433</v>
      </c>
      <c r="C47" s="205"/>
      <c r="D47" s="204" t="s">
        <v>2431</v>
      </c>
      <c r="E47" s="204" t="s">
        <v>2432</v>
      </c>
      <c r="F47" s="206"/>
    </row>
    <row r="48" spans="2:6" hidden="1">
      <c r="B48" s="204" t="s">
        <v>2433</v>
      </c>
      <c r="C48" s="205"/>
      <c r="D48" s="204" t="s">
        <v>2431</v>
      </c>
      <c r="E48" s="204" t="s">
        <v>2432</v>
      </c>
      <c r="F48" s="206"/>
    </row>
    <row r="49" spans="2:6" hidden="1">
      <c r="B49" s="204" t="s">
        <v>2433</v>
      </c>
      <c r="C49" s="205"/>
      <c r="D49" s="204" t="s">
        <v>2431</v>
      </c>
      <c r="E49" s="204" t="s">
        <v>2432</v>
      </c>
      <c r="F49" s="206"/>
    </row>
    <row r="50" spans="2:6" hidden="1">
      <c r="B50" s="204" t="s">
        <v>2433</v>
      </c>
      <c r="C50" s="205"/>
      <c r="D50" s="204" t="s">
        <v>2431</v>
      </c>
      <c r="E50" s="204" t="s">
        <v>2432</v>
      </c>
      <c r="F50" s="206"/>
    </row>
    <row r="51" spans="2:6" hidden="1">
      <c r="B51" s="204" t="s">
        <v>2433</v>
      </c>
      <c r="C51" s="205"/>
      <c r="D51" s="204" t="s">
        <v>2431</v>
      </c>
      <c r="E51" s="204" t="s">
        <v>2432</v>
      </c>
      <c r="F51" s="206"/>
    </row>
    <row r="52" spans="2:6" hidden="1">
      <c r="B52" s="204" t="s">
        <v>2433</v>
      </c>
      <c r="C52" s="205"/>
      <c r="D52" s="204" t="s">
        <v>2431</v>
      </c>
      <c r="E52" s="204" t="s">
        <v>2432</v>
      </c>
      <c r="F52" s="206"/>
    </row>
    <row r="53" spans="2:6" hidden="1">
      <c r="B53" s="204" t="s">
        <v>2433</v>
      </c>
      <c r="C53" s="205"/>
      <c r="D53" s="204" t="s">
        <v>2431</v>
      </c>
      <c r="E53" s="204" t="s">
        <v>2432</v>
      </c>
      <c r="F53" s="206"/>
    </row>
    <row r="54" spans="2:6" hidden="1">
      <c r="B54" s="204" t="s">
        <v>2433</v>
      </c>
      <c r="C54" s="205"/>
      <c r="D54" s="204" t="s">
        <v>2431</v>
      </c>
      <c r="E54" s="204" t="s">
        <v>2432</v>
      </c>
      <c r="F54" s="206"/>
    </row>
    <row r="55" spans="2:6" hidden="1">
      <c r="B55" s="204" t="s">
        <v>2433</v>
      </c>
      <c r="C55" s="205"/>
      <c r="D55" s="204" t="s">
        <v>2431</v>
      </c>
      <c r="E55" s="204" t="s">
        <v>2432</v>
      </c>
      <c r="F55" s="206"/>
    </row>
    <row r="56" spans="2:6" hidden="1">
      <c r="B56" s="204" t="s">
        <v>2433</v>
      </c>
      <c r="C56" s="205"/>
      <c r="D56" s="204" t="s">
        <v>2431</v>
      </c>
      <c r="E56" s="204" t="s">
        <v>2432</v>
      </c>
      <c r="F56" s="206"/>
    </row>
    <row r="57" spans="2:6" hidden="1">
      <c r="B57" s="204" t="s">
        <v>2433</v>
      </c>
      <c r="C57" s="205"/>
      <c r="D57" s="204" t="s">
        <v>2431</v>
      </c>
      <c r="E57" s="204" t="s">
        <v>2432</v>
      </c>
      <c r="F57" s="206"/>
    </row>
    <row r="58" spans="2:6" hidden="1">
      <c r="B58" s="204" t="s">
        <v>2433</v>
      </c>
      <c r="C58" s="205"/>
      <c r="D58" s="204" t="s">
        <v>2431</v>
      </c>
      <c r="E58" s="204" t="s">
        <v>2432</v>
      </c>
      <c r="F58" s="206"/>
    </row>
    <row r="59" spans="2:6" hidden="1">
      <c r="B59" s="204" t="s">
        <v>2433</v>
      </c>
      <c r="C59" s="205"/>
      <c r="D59" s="204" t="s">
        <v>2431</v>
      </c>
      <c r="E59" s="204" t="s">
        <v>2432</v>
      </c>
      <c r="F59" s="206"/>
    </row>
    <row r="60" spans="2:6" hidden="1">
      <c r="B60" s="204" t="s">
        <v>2433</v>
      </c>
      <c r="C60" s="205"/>
      <c r="D60" s="204" t="s">
        <v>2431</v>
      </c>
      <c r="E60" s="204" t="s">
        <v>2432</v>
      </c>
      <c r="F60" s="206"/>
    </row>
    <row r="61" spans="2:6" hidden="1">
      <c r="B61" s="204"/>
      <c r="C61" s="205"/>
      <c r="D61" s="204"/>
      <c r="E61" s="204"/>
      <c r="F61" s="206"/>
    </row>
    <row r="62" spans="2:6" hidden="1">
      <c r="B62" s="204" t="s">
        <v>2434</v>
      </c>
      <c r="C62" s="205"/>
      <c r="D62" s="204" t="s">
        <v>2431</v>
      </c>
      <c r="E62" s="204" t="s">
        <v>2432</v>
      </c>
      <c r="F62" s="206"/>
    </row>
    <row r="63" spans="2:6" hidden="1">
      <c r="B63" s="204" t="s">
        <v>2434</v>
      </c>
      <c r="C63" s="205"/>
      <c r="D63" s="204" t="s">
        <v>2431</v>
      </c>
      <c r="E63" s="204" t="s">
        <v>2432</v>
      </c>
      <c r="F63" s="206"/>
    </row>
    <row r="64" spans="2:6" hidden="1">
      <c r="B64" s="204" t="s">
        <v>2434</v>
      </c>
      <c r="C64" s="205"/>
      <c r="D64" s="204" t="s">
        <v>2431</v>
      </c>
      <c r="E64" s="204" t="s">
        <v>2432</v>
      </c>
      <c r="F64" s="206"/>
    </row>
    <row r="65" spans="2:6" hidden="1">
      <c r="B65" s="204" t="s">
        <v>2434</v>
      </c>
      <c r="C65" s="205"/>
      <c r="D65" s="204" t="s">
        <v>2431</v>
      </c>
      <c r="E65" s="204" t="s">
        <v>2432</v>
      </c>
      <c r="F65" s="206"/>
    </row>
    <row r="66" spans="2:6" hidden="1">
      <c r="B66" s="204" t="s">
        <v>2434</v>
      </c>
      <c r="C66" s="205"/>
      <c r="D66" s="204" t="s">
        <v>2431</v>
      </c>
      <c r="E66" s="204" t="s">
        <v>2432</v>
      </c>
      <c r="F66" s="206"/>
    </row>
    <row r="67" spans="2:6" hidden="1">
      <c r="B67" s="204" t="s">
        <v>2434</v>
      </c>
      <c r="C67" s="205"/>
      <c r="D67" s="204" t="s">
        <v>2431</v>
      </c>
      <c r="E67" s="204" t="s">
        <v>2432</v>
      </c>
      <c r="F67" s="206"/>
    </row>
    <row r="68" spans="2:6" hidden="1">
      <c r="B68" s="204" t="s">
        <v>2434</v>
      </c>
      <c r="C68" s="205"/>
      <c r="D68" s="204" t="s">
        <v>2431</v>
      </c>
      <c r="E68" s="204" t="s">
        <v>2432</v>
      </c>
      <c r="F68" s="206"/>
    </row>
    <row r="69" spans="2:6" hidden="1">
      <c r="B69" s="204" t="s">
        <v>2434</v>
      </c>
      <c r="C69" s="205"/>
      <c r="D69" s="204" t="s">
        <v>2431</v>
      </c>
      <c r="E69" s="204" t="s">
        <v>2432</v>
      </c>
      <c r="F69" s="206"/>
    </row>
    <row r="70" spans="2:6" hidden="1">
      <c r="B70" s="204" t="s">
        <v>2434</v>
      </c>
      <c r="C70" s="205"/>
      <c r="D70" s="204" t="s">
        <v>2431</v>
      </c>
      <c r="E70" s="204" t="s">
        <v>2432</v>
      </c>
      <c r="F70" s="206"/>
    </row>
    <row r="71" spans="2:6" hidden="1">
      <c r="B71" s="204" t="s">
        <v>2434</v>
      </c>
      <c r="C71" s="205"/>
      <c r="D71" s="204" t="s">
        <v>2431</v>
      </c>
      <c r="E71" s="204" t="s">
        <v>2432</v>
      </c>
      <c r="F71" s="206"/>
    </row>
    <row r="72" spans="2:6" hidden="1">
      <c r="B72" s="204" t="s">
        <v>2434</v>
      </c>
      <c r="C72" s="205"/>
      <c r="D72" s="204" t="s">
        <v>2431</v>
      </c>
      <c r="E72" s="204" t="s">
        <v>2432</v>
      </c>
      <c r="F72" s="206"/>
    </row>
    <row r="73" spans="2:6" hidden="1">
      <c r="B73" s="204" t="s">
        <v>2434</v>
      </c>
      <c r="C73" s="205"/>
      <c r="D73" s="204" t="s">
        <v>2431</v>
      </c>
      <c r="E73" s="204" t="s">
        <v>2432</v>
      </c>
      <c r="F73" s="206"/>
    </row>
    <row r="74" spans="2:6" hidden="1">
      <c r="B74" s="204" t="s">
        <v>2434</v>
      </c>
      <c r="C74" s="205"/>
      <c r="D74" s="204" t="s">
        <v>2431</v>
      </c>
      <c r="E74" s="204" t="s">
        <v>2432</v>
      </c>
      <c r="F74" s="206"/>
    </row>
    <row r="75" spans="2:6" hidden="1">
      <c r="B75" s="204" t="s">
        <v>2434</v>
      </c>
      <c r="C75" s="205"/>
      <c r="D75" s="204" t="s">
        <v>2431</v>
      </c>
      <c r="E75" s="204" t="s">
        <v>2432</v>
      </c>
      <c r="F75" s="206"/>
    </row>
    <row r="76" spans="2:6" hidden="1">
      <c r="B76" s="204" t="s">
        <v>2434</v>
      </c>
      <c r="C76" s="205"/>
      <c r="D76" s="204" t="s">
        <v>2431</v>
      </c>
      <c r="E76" s="204" t="s">
        <v>2432</v>
      </c>
      <c r="F76" s="206"/>
    </row>
    <row r="77" spans="2:6" hidden="1">
      <c r="B77" s="204" t="s">
        <v>2434</v>
      </c>
      <c r="C77" s="205"/>
      <c r="D77" s="204" t="s">
        <v>2431</v>
      </c>
      <c r="E77" s="204" t="s">
        <v>2432</v>
      </c>
      <c r="F77" s="206"/>
    </row>
    <row r="78" spans="2:6" hidden="1">
      <c r="B78" s="204" t="s">
        <v>2434</v>
      </c>
      <c r="C78" s="205"/>
      <c r="D78" s="204" t="s">
        <v>2431</v>
      </c>
      <c r="E78" s="204" t="s">
        <v>2432</v>
      </c>
      <c r="F78" s="206"/>
    </row>
    <row r="79" spans="2:6" hidden="1">
      <c r="B79" s="204" t="s">
        <v>2434</v>
      </c>
      <c r="C79" s="205"/>
      <c r="D79" s="204" t="s">
        <v>2431</v>
      </c>
      <c r="E79" s="204" t="s">
        <v>2432</v>
      </c>
      <c r="F79" s="206"/>
    </row>
    <row r="80" spans="2:6" hidden="1">
      <c r="B80" s="204" t="s">
        <v>2434</v>
      </c>
      <c r="C80" s="205"/>
      <c r="D80" s="204" t="s">
        <v>2431</v>
      </c>
      <c r="E80" s="204" t="s">
        <v>2432</v>
      </c>
      <c r="F80" s="206"/>
    </row>
    <row r="81" spans="2:6" hidden="1">
      <c r="B81" s="204" t="s">
        <v>2434</v>
      </c>
      <c r="C81" s="205"/>
      <c r="D81" s="204" t="s">
        <v>2431</v>
      </c>
      <c r="E81" s="204" t="s">
        <v>2432</v>
      </c>
      <c r="F81" s="206"/>
    </row>
    <row r="82" spans="2:6" hidden="1">
      <c r="B82" s="204" t="s">
        <v>2434</v>
      </c>
      <c r="C82" s="205"/>
      <c r="D82" s="204" t="s">
        <v>2431</v>
      </c>
      <c r="E82" s="204" t="s">
        <v>2432</v>
      </c>
      <c r="F82" s="206"/>
    </row>
    <row r="83" spans="2:6" hidden="1">
      <c r="B83" s="204" t="s">
        <v>2434</v>
      </c>
      <c r="C83" s="205"/>
      <c r="D83" s="204" t="s">
        <v>2431</v>
      </c>
      <c r="E83" s="204" t="s">
        <v>2432</v>
      </c>
      <c r="F83" s="206"/>
    </row>
    <row r="84" spans="2:6" hidden="1">
      <c r="B84" s="204" t="s">
        <v>2434</v>
      </c>
      <c r="C84" s="205"/>
      <c r="D84" s="204" t="s">
        <v>2431</v>
      </c>
      <c r="E84" s="204" t="s">
        <v>2432</v>
      </c>
      <c r="F84" s="206"/>
    </row>
    <row r="85" spans="2:6" hidden="1">
      <c r="B85" s="204" t="s">
        <v>2434</v>
      </c>
      <c r="C85" s="205"/>
      <c r="D85" s="204" t="s">
        <v>2431</v>
      </c>
      <c r="E85" s="204" t="s">
        <v>2432</v>
      </c>
      <c r="F85" s="206"/>
    </row>
    <row r="86" spans="2:6" hidden="1">
      <c r="B86" s="204" t="s">
        <v>2434</v>
      </c>
      <c r="C86" s="205"/>
      <c r="D86" s="204" t="s">
        <v>2431</v>
      </c>
      <c r="E86" s="204" t="s">
        <v>2432</v>
      </c>
      <c r="F86" s="206"/>
    </row>
    <row r="87" spans="2:6" hidden="1">
      <c r="B87" s="204" t="s">
        <v>2434</v>
      </c>
      <c r="C87" s="205"/>
      <c r="D87" s="204" t="s">
        <v>2431</v>
      </c>
      <c r="E87" s="204" t="s">
        <v>2432</v>
      </c>
      <c r="F87" s="206"/>
    </row>
    <row r="88" spans="2:6" hidden="1">
      <c r="B88" s="204" t="s">
        <v>2434</v>
      </c>
      <c r="C88" s="205"/>
      <c r="D88" s="204" t="s">
        <v>2431</v>
      </c>
      <c r="E88" s="204" t="s">
        <v>2432</v>
      </c>
      <c r="F88" s="206"/>
    </row>
    <row r="89" spans="2:6" hidden="1">
      <c r="B89" s="204" t="s">
        <v>2434</v>
      </c>
      <c r="C89" s="205"/>
      <c r="D89" s="204" t="s">
        <v>2431</v>
      </c>
      <c r="E89" s="204" t="s">
        <v>2432</v>
      </c>
      <c r="F89" s="206"/>
    </row>
    <row r="90" spans="2:6" hidden="1">
      <c r="B90" s="204" t="s">
        <v>2434</v>
      </c>
      <c r="C90" s="205"/>
      <c r="D90" s="204" t="s">
        <v>2431</v>
      </c>
      <c r="E90" s="204" t="s">
        <v>2432</v>
      </c>
      <c r="F90" s="206"/>
    </row>
    <row r="91" spans="2:6" hidden="1">
      <c r="B91" s="204" t="s">
        <v>2434</v>
      </c>
      <c r="C91" s="205"/>
      <c r="D91" s="204" t="s">
        <v>2431</v>
      </c>
      <c r="E91" s="204" t="s">
        <v>2432</v>
      </c>
      <c r="F91" s="206"/>
    </row>
    <row r="92" spans="2:6" hidden="1">
      <c r="B92" s="204" t="s">
        <v>2434</v>
      </c>
      <c r="C92" s="205"/>
      <c r="D92" s="204" t="s">
        <v>2431</v>
      </c>
      <c r="E92" s="204" t="s">
        <v>2432</v>
      </c>
      <c r="F92" s="206"/>
    </row>
    <row r="93" spans="2:6" hidden="1">
      <c r="B93" s="204" t="s">
        <v>2434</v>
      </c>
      <c r="C93" s="205"/>
      <c r="D93" s="204" t="s">
        <v>2431</v>
      </c>
      <c r="E93" s="204" t="s">
        <v>2432</v>
      </c>
      <c r="F93" s="206"/>
    </row>
    <row r="94" spans="2:6" hidden="1">
      <c r="B94" s="204" t="s">
        <v>2434</v>
      </c>
      <c r="C94" s="205"/>
      <c r="D94" s="204" t="s">
        <v>2431</v>
      </c>
      <c r="E94" s="204" t="s">
        <v>2432</v>
      </c>
      <c r="F94" s="206"/>
    </row>
    <row r="95" spans="2:6" hidden="1">
      <c r="B95" s="204" t="s">
        <v>2434</v>
      </c>
      <c r="C95" s="205"/>
      <c r="D95" s="204" t="s">
        <v>2431</v>
      </c>
      <c r="E95" s="204" t="s">
        <v>2432</v>
      </c>
      <c r="F95" s="206"/>
    </row>
    <row r="96" spans="2:6" hidden="1">
      <c r="B96" s="204" t="s">
        <v>2434</v>
      </c>
      <c r="C96" s="205"/>
      <c r="D96" s="204" t="s">
        <v>2431</v>
      </c>
      <c r="E96" s="204" t="s">
        <v>2432</v>
      </c>
      <c r="F96" s="206"/>
    </row>
    <row r="97" spans="2:6" hidden="1">
      <c r="B97" s="204" t="s">
        <v>2434</v>
      </c>
      <c r="C97" s="205"/>
      <c r="D97" s="204" t="s">
        <v>2431</v>
      </c>
      <c r="E97" s="204" t="s">
        <v>2432</v>
      </c>
      <c r="F97" s="206"/>
    </row>
    <row r="98" spans="2:6" hidden="1">
      <c r="B98" s="204" t="s">
        <v>2434</v>
      </c>
      <c r="C98" s="205"/>
      <c r="D98" s="204" t="s">
        <v>2431</v>
      </c>
      <c r="E98" s="204" t="s">
        <v>2432</v>
      </c>
      <c r="F98" s="206"/>
    </row>
    <row r="99" spans="2:6" hidden="1">
      <c r="B99" s="204" t="s">
        <v>2434</v>
      </c>
      <c r="C99" s="205"/>
      <c r="D99" s="204" t="s">
        <v>2431</v>
      </c>
      <c r="E99" s="204" t="s">
        <v>2432</v>
      </c>
      <c r="F99" s="206"/>
    </row>
    <row r="100" spans="2:6" hidden="1">
      <c r="B100" s="204" t="s">
        <v>2434</v>
      </c>
      <c r="C100" s="205"/>
      <c r="D100" s="204" t="s">
        <v>2431</v>
      </c>
      <c r="E100" s="204" t="s">
        <v>2432</v>
      </c>
      <c r="F100" s="206"/>
    </row>
    <row r="101" spans="2:6" hidden="1">
      <c r="B101" s="204" t="s">
        <v>2434</v>
      </c>
      <c r="C101" s="205"/>
      <c r="D101" s="204" t="s">
        <v>2431</v>
      </c>
      <c r="E101" s="204" t="s">
        <v>2432</v>
      </c>
      <c r="F101" s="206"/>
    </row>
    <row r="102" spans="2:6" hidden="1">
      <c r="B102" s="204" t="s">
        <v>2434</v>
      </c>
      <c r="C102" s="205"/>
      <c r="D102" s="204" t="s">
        <v>2431</v>
      </c>
      <c r="E102" s="204" t="s">
        <v>2432</v>
      </c>
      <c r="F102" s="206"/>
    </row>
    <row r="103" spans="2:6" hidden="1">
      <c r="B103" s="204" t="s">
        <v>2434</v>
      </c>
      <c r="C103" s="205"/>
      <c r="D103" s="204" t="s">
        <v>2431</v>
      </c>
      <c r="E103" s="204" t="s">
        <v>2432</v>
      </c>
      <c r="F103" s="206"/>
    </row>
    <row r="104" spans="2:6" hidden="1">
      <c r="B104" s="204" t="s">
        <v>2434</v>
      </c>
      <c r="C104" s="205"/>
      <c r="D104" s="204" t="s">
        <v>2431</v>
      </c>
      <c r="E104" s="204" t="s">
        <v>2432</v>
      </c>
      <c r="F104" s="206"/>
    </row>
    <row r="105" spans="2:6" hidden="1">
      <c r="B105" s="204" t="s">
        <v>2434</v>
      </c>
      <c r="C105" s="205"/>
      <c r="D105" s="204" t="s">
        <v>2431</v>
      </c>
      <c r="E105" s="204" t="s">
        <v>2432</v>
      </c>
      <c r="F105" s="206"/>
    </row>
    <row r="106" spans="2:6" hidden="1">
      <c r="B106" s="204" t="s">
        <v>2434</v>
      </c>
      <c r="C106" s="205"/>
      <c r="D106" s="204" t="s">
        <v>2431</v>
      </c>
      <c r="E106" s="204" t="s">
        <v>2432</v>
      </c>
      <c r="F106" s="206"/>
    </row>
    <row r="107" spans="2:6" hidden="1">
      <c r="B107" s="204" t="s">
        <v>2434</v>
      </c>
      <c r="C107" s="205"/>
      <c r="D107" s="204" t="s">
        <v>2431</v>
      </c>
      <c r="E107" s="204" t="s">
        <v>2432</v>
      </c>
      <c r="F107" s="206"/>
    </row>
    <row r="108" spans="2:6" hidden="1">
      <c r="B108" s="204" t="s">
        <v>2434</v>
      </c>
      <c r="C108" s="205"/>
      <c r="D108" s="204" t="s">
        <v>2431</v>
      </c>
      <c r="E108" s="204" t="s">
        <v>2432</v>
      </c>
      <c r="F108" s="206"/>
    </row>
    <row r="109" spans="2:6" hidden="1">
      <c r="B109" s="204" t="s">
        <v>2434</v>
      </c>
      <c r="C109" s="205"/>
      <c r="D109" s="204" t="s">
        <v>2431</v>
      </c>
      <c r="E109" s="204" t="s">
        <v>2432</v>
      </c>
      <c r="F109" s="206"/>
    </row>
    <row r="110" spans="2:6" hidden="1">
      <c r="B110" s="204" t="s">
        <v>2434</v>
      </c>
      <c r="C110" s="205"/>
      <c r="D110" s="204" t="s">
        <v>2431</v>
      </c>
      <c r="E110" s="204" t="s">
        <v>2432</v>
      </c>
      <c r="F110" s="206"/>
    </row>
    <row r="111" spans="2:6" hidden="1">
      <c r="B111" s="204" t="s">
        <v>2434</v>
      </c>
      <c r="C111" s="205"/>
      <c r="D111" s="204" t="s">
        <v>2431</v>
      </c>
      <c r="E111" s="204" t="s">
        <v>2432</v>
      </c>
      <c r="F111" s="206"/>
    </row>
    <row r="112" spans="2:6" hidden="1">
      <c r="B112" s="204" t="s">
        <v>2434</v>
      </c>
      <c r="C112" s="205"/>
      <c r="D112" s="204" t="s">
        <v>2431</v>
      </c>
      <c r="E112" s="204" t="s">
        <v>2432</v>
      </c>
      <c r="F112" s="206"/>
    </row>
    <row r="113" spans="2:7" hidden="1">
      <c r="B113" s="204" t="s">
        <v>2434</v>
      </c>
      <c r="C113" s="205"/>
      <c r="D113" s="204" t="s">
        <v>2431</v>
      </c>
      <c r="E113" s="204" t="s">
        <v>2432</v>
      </c>
      <c r="F113" s="206"/>
    </row>
    <row r="114" spans="2:7" hidden="1">
      <c r="B114" s="204" t="s">
        <v>2434</v>
      </c>
      <c r="C114" s="205"/>
      <c r="D114" s="204" t="s">
        <v>2431</v>
      </c>
      <c r="E114" s="204" t="s">
        <v>2432</v>
      </c>
      <c r="F114" s="206"/>
    </row>
    <row r="115" spans="2:7" hidden="1">
      <c r="B115" s="204" t="s">
        <v>2434</v>
      </c>
      <c r="C115" s="205"/>
      <c r="D115" s="204" t="s">
        <v>2431</v>
      </c>
      <c r="E115" s="204" t="s">
        <v>2432</v>
      </c>
      <c r="F115" s="206"/>
    </row>
    <row r="116" spans="2:7" hidden="1">
      <c r="B116" s="204" t="s">
        <v>2434</v>
      </c>
      <c r="C116" s="205"/>
      <c r="D116" s="204" t="s">
        <v>2431</v>
      </c>
      <c r="E116" s="204" t="s">
        <v>2432</v>
      </c>
      <c r="F116" s="206"/>
    </row>
    <row r="117" spans="2:7" hidden="1">
      <c r="B117" s="204" t="s">
        <v>2434</v>
      </c>
      <c r="C117" s="205"/>
      <c r="D117" s="204" t="s">
        <v>2431</v>
      </c>
      <c r="E117" s="204" t="s">
        <v>2432</v>
      </c>
      <c r="F117" s="206"/>
    </row>
    <row r="118" spans="2:7" hidden="1">
      <c r="B118" s="204"/>
      <c r="C118" s="205"/>
      <c r="D118" s="204"/>
      <c r="E118" s="204"/>
      <c r="F118" s="206"/>
    </row>
    <row r="119" spans="2:7">
      <c r="B119" s="204" t="s">
        <v>2435</v>
      </c>
      <c r="C119" s="205"/>
      <c r="D119" s="204" t="s">
        <v>2431</v>
      </c>
      <c r="E119" s="204" t="s">
        <v>2432</v>
      </c>
      <c r="F119" s="206"/>
    </row>
    <row r="120" spans="2:7">
      <c r="B120" s="204" t="s">
        <v>2435</v>
      </c>
      <c r="C120" s="205"/>
      <c r="D120" s="204" t="s">
        <v>2431</v>
      </c>
      <c r="E120" s="204" t="s">
        <v>2432</v>
      </c>
      <c r="F120" s="206"/>
    </row>
    <row r="121" spans="2:7">
      <c r="B121" s="204" t="s">
        <v>2435</v>
      </c>
      <c r="C121" s="205"/>
      <c r="D121" s="204" t="s">
        <v>2431</v>
      </c>
      <c r="E121" s="204" t="s">
        <v>2432</v>
      </c>
      <c r="F121" s="206"/>
    </row>
    <row r="122" spans="2:7">
      <c r="B122" s="204" t="s">
        <v>2435</v>
      </c>
      <c r="C122" s="205"/>
      <c r="D122" s="204" t="s">
        <v>2431</v>
      </c>
      <c r="E122" s="204" t="s">
        <v>2432</v>
      </c>
      <c r="F122" s="206"/>
      <c r="G122" s="206"/>
    </row>
    <row r="123" spans="2:7" hidden="1">
      <c r="B123" s="204" t="s">
        <v>2435</v>
      </c>
      <c r="C123" s="205"/>
      <c r="D123" s="204" t="s">
        <v>2431</v>
      </c>
      <c r="E123" s="204" t="s">
        <v>2432</v>
      </c>
      <c r="F123" s="206"/>
    </row>
    <row r="124" spans="2:7" hidden="1">
      <c r="B124" s="204" t="s">
        <v>2435</v>
      </c>
      <c r="C124" s="205"/>
      <c r="D124" s="204" t="s">
        <v>2431</v>
      </c>
      <c r="E124" s="204" t="s">
        <v>2432</v>
      </c>
      <c r="F124" s="206"/>
    </row>
    <row r="125" spans="2:7" hidden="1">
      <c r="B125" s="204" t="s">
        <v>2435</v>
      </c>
      <c r="C125" s="205"/>
      <c r="D125" s="204" t="s">
        <v>2431</v>
      </c>
      <c r="E125" s="204" t="s">
        <v>2432</v>
      </c>
      <c r="F125" s="206"/>
    </row>
    <row r="126" spans="2:7">
      <c r="B126" s="204" t="s">
        <v>2435</v>
      </c>
      <c r="C126" s="205"/>
      <c r="D126" s="204" t="s">
        <v>2431</v>
      </c>
      <c r="E126" s="204" t="s">
        <v>2432</v>
      </c>
      <c r="F126" s="206"/>
    </row>
    <row r="127" spans="2:7">
      <c r="B127" s="204" t="s">
        <v>2435</v>
      </c>
      <c r="C127" s="205"/>
      <c r="D127" s="204" t="s">
        <v>2431</v>
      </c>
      <c r="E127" s="204" t="s">
        <v>2432</v>
      </c>
      <c r="F127" s="206"/>
    </row>
    <row r="128" spans="2:7">
      <c r="B128" s="204" t="s">
        <v>2435</v>
      </c>
      <c r="C128" s="205"/>
      <c r="D128" s="204" t="s">
        <v>2431</v>
      </c>
      <c r="E128" s="204" t="s">
        <v>2432</v>
      </c>
      <c r="F128" s="206"/>
    </row>
    <row r="129" spans="2:6">
      <c r="B129" s="204" t="s">
        <v>2435</v>
      </c>
      <c r="C129" s="205"/>
      <c r="D129" s="204" t="s">
        <v>2431</v>
      </c>
      <c r="E129" s="204" t="s">
        <v>2432</v>
      </c>
      <c r="F129" s="206"/>
    </row>
    <row r="130" spans="2:6">
      <c r="B130" s="204" t="s">
        <v>2435</v>
      </c>
      <c r="C130" s="205"/>
      <c r="D130" s="204" t="s">
        <v>2431</v>
      </c>
      <c r="E130" s="204" t="s">
        <v>2432</v>
      </c>
      <c r="F130" s="206"/>
    </row>
    <row r="131" spans="2:6">
      <c r="B131" s="204" t="s">
        <v>2435</v>
      </c>
      <c r="C131" s="205"/>
      <c r="D131" s="204" t="s">
        <v>2431</v>
      </c>
      <c r="E131" s="204" t="s">
        <v>2432</v>
      </c>
      <c r="F131" s="206"/>
    </row>
    <row r="132" spans="2:6">
      <c r="B132" s="204" t="s">
        <v>2435</v>
      </c>
      <c r="C132" s="205"/>
      <c r="D132" s="204" t="s">
        <v>2431</v>
      </c>
      <c r="E132" s="204" t="s">
        <v>2432</v>
      </c>
      <c r="F132" s="206"/>
    </row>
    <row r="133" spans="2:6">
      <c r="B133" s="204" t="s">
        <v>2435</v>
      </c>
      <c r="C133" s="205"/>
      <c r="D133" s="204" t="s">
        <v>2431</v>
      </c>
      <c r="E133" s="204" t="s">
        <v>2432</v>
      </c>
      <c r="F133" s="206"/>
    </row>
    <row r="134" spans="2:6">
      <c r="B134" s="204" t="s">
        <v>2435</v>
      </c>
      <c r="C134" s="205"/>
      <c r="D134" s="204" t="s">
        <v>2431</v>
      </c>
      <c r="E134" s="204" t="s">
        <v>2432</v>
      </c>
      <c r="F134" s="206"/>
    </row>
    <row r="135" spans="2:6">
      <c r="B135" s="204" t="s">
        <v>2435</v>
      </c>
      <c r="C135" s="205"/>
      <c r="D135" s="204" t="s">
        <v>2431</v>
      </c>
      <c r="E135" s="204" t="s">
        <v>2432</v>
      </c>
      <c r="F135" s="206"/>
    </row>
    <row r="136" spans="2:6">
      <c r="B136" s="204" t="s">
        <v>2435</v>
      </c>
      <c r="C136" s="205"/>
      <c r="D136" s="204" t="s">
        <v>2431</v>
      </c>
      <c r="E136" s="204" t="s">
        <v>2432</v>
      </c>
      <c r="F136" s="206"/>
    </row>
    <row r="137" spans="2:6">
      <c r="B137" s="204" t="s">
        <v>2435</v>
      </c>
      <c r="C137" s="205"/>
      <c r="D137" s="204" t="s">
        <v>2431</v>
      </c>
      <c r="E137" s="204" t="s">
        <v>2432</v>
      </c>
      <c r="F137" s="206"/>
    </row>
    <row r="138" spans="2:6">
      <c r="B138" s="204" t="s">
        <v>2435</v>
      </c>
      <c r="C138" s="205"/>
      <c r="D138" s="204" t="s">
        <v>2431</v>
      </c>
      <c r="E138" s="204" t="s">
        <v>2432</v>
      </c>
      <c r="F138" s="206"/>
    </row>
    <row r="139" spans="2:6">
      <c r="B139" s="204" t="s">
        <v>2435</v>
      </c>
      <c r="C139" s="205"/>
      <c r="D139" s="204" t="s">
        <v>2431</v>
      </c>
      <c r="E139" s="204" t="s">
        <v>2432</v>
      </c>
      <c r="F139" s="206"/>
    </row>
    <row r="140" spans="2:6">
      <c r="B140" s="204" t="s">
        <v>2435</v>
      </c>
      <c r="C140" s="205"/>
      <c r="D140" s="204" t="s">
        <v>2431</v>
      </c>
      <c r="E140" s="204" t="s">
        <v>2432</v>
      </c>
      <c r="F140" s="206"/>
    </row>
    <row r="141" spans="2:6">
      <c r="B141" s="204" t="s">
        <v>2435</v>
      </c>
      <c r="C141" s="205"/>
      <c r="D141" s="204" t="s">
        <v>2431</v>
      </c>
      <c r="E141" s="204" t="s">
        <v>2432</v>
      </c>
      <c r="F141" s="206"/>
    </row>
    <row r="142" spans="2:6">
      <c r="B142" s="204" t="s">
        <v>2435</v>
      </c>
      <c r="C142" s="205"/>
      <c r="D142" s="204" t="s">
        <v>2431</v>
      </c>
      <c r="E142" s="204" t="s">
        <v>2432</v>
      </c>
      <c r="F142" s="206"/>
    </row>
    <row r="143" spans="2:6">
      <c r="B143" s="204" t="s">
        <v>2435</v>
      </c>
      <c r="C143" s="205"/>
      <c r="D143" s="204" t="s">
        <v>2431</v>
      </c>
      <c r="E143" s="204" t="s">
        <v>2432</v>
      </c>
      <c r="F143" s="206"/>
    </row>
    <row r="144" spans="2:6">
      <c r="B144" s="204" t="s">
        <v>2435</v>
      </c>
      <c r="C144" s="205"/>
      <c r="D144" s="204" t="s">
        <v>2431</v>
      </c>
      <c r="E144" s="204" t="s">
        <v>2432</v>
      </c>
      <c r="F144" s="206"/>
    </row>
    <row r="145" spans="2:7">
      <c r="B145" s="204" t="s">
        <v>2436</v>
      </c>
      <c r="C145" s="205"/>
      <c r="D145" s="204" t="s">
        <v>2431</v>
      </c>
      <c r="E145" s="204" t="s">
        <v>2432</v>
      </c>
      <c r="F145" s="206"/>
    </row>
    <row r="146" spans="2:7">
      <c r="B146" s="204" t="s">
        <v>2436</v>
      </c>
      <c r="C146" s="205"/>
      <c r="D146" s="204" t="s">
        <v>2431</v>
      </c>
      <c r="E146" s="204" t="s">
        <v>2432</v>
      </c>
      <c r="F146" s="206"/>
    </row>
    <row r="147" spans="2:7">
      <c r="B147" s="204" t="s">
        <v>2436</v>
      </c>
      <c r="C147" s="205"/>
      <c r="D147" s="204" t="s">
        <v>2431</v>
      </c>
      <c r="E147" s="204" t="s">
        <v>2432</v>
      </c>
      <c r="F147" s="206"/>
    </row>
    <row r="148" spans="2:7">
      <c r="B148" s="204" t="s">
        <v>2437</v>
      </c>
      <c r="C148" s="205"/>
      <c r="D148" s="204" t="s">
        <v>2431</v>
      </c>
      <c r="E148" s="204" t="s">
        <v>2432</v>
      </c>
      <c r="F148" s="206"/>
    </row>
    <row r="149" spans="2:7">
      <c r="B149" s="204" t="s">
        <v>2437</v>
      </c>
      <c r="C149" s="205"/>
      <c r="D149" s="204" t="s">
        <v>2431</v>
      </c>
      <c r="E149" s="204" t="s">
        <v>2432</v>
      </c>
      <c r="F149" s="206"/>
    </row>
    <row r="150" spans="2:7">
      <c r="B150" s="204" t="s">
        <v>2437</v>
      </c>
      <c r="C150" s="205"/>
      <c r="D150" s="204" t="s">
        <v>2431</v>
      </c>
      <c r="E150" s="204" t="s">
        <v>2432</v>
      </c>
      <c r="F150" s="206"/>
    </row>
    <row r="151" spans="2:7">
      <c r="B151" s="204" t="s">
        <v>2438</v>
      </c>
      <c r="C151" s="205"/>
      <c r="D151" s="204" t="s">
        <v>2431</v>
      </c>
      <c r="E151" s="204" t="s">
        <v>2432</v>
      </c>
      <c r="F151" s="206"/>
    </row>
    <row r="152" spans="2:7">
      <c r="B152" s="204" t="s">
        <v>2438</v>
      </c>
      <c r="C152" s="205"/>
      <c r="D152" s="204" t="s">
        <v>2431</v>
      </c>
      <c r="E152" s="204" t="s">
        <v>2432</v>
      </c>
      <c r="F152" s="206"/>
    </row>
    <row r="153" spans="2:7">
      <c r="B153" s="204" t="s">
        <v>2438</v>
      </c>
      <c r="C153" s="205"/>
      <c r="D153" s="204" t="s">
        <v>2431</v>
      </c>
      <c r="E153" s="204" t="s">
        <v>2432</v>
      </c>
      <c r="F153" s="206"/>
      <c r="G153" s="206"/>
    </row>
    <row r="154" spans="2:7">
      <c r="B154" s="204" t="s">
        <v>2438</v>
      </c>
      <c r="C154" s="205"/>
      <c r="D154" s="204" t="s">
        <v>2431</v>
      </c>
      <c r="E154" s="204" t="s">
        <v>2432</v>
      </c>
      <c r="F154" s="206"/>
    </row>
    <row r="155" spans="2:7">
      <c r="B155" s="204" t="s">
        <v>2438</v>
      </c>
      <c r="C155" s="205"/>
      <c r="D155" s="204" t="s">
        <v>2431</v>
      </c>
      <c r="E155" s="204" t="s">
        <v>2432</v>
      </c>
      <c r="F155" s="206"/>
    </row>
    <row r="156" spans="2:7">
      <c r="B156" s="204" t="s">
        <v>2438</v>
      </c>
      <c r="C156" s="205"/>
      <c r="D156" s="204" t="s">
        <v>2431</v>
      </c>
      <c r="E156" s="204" t="s">
        <v>2432</v>
      </c>
      <c r="F156" s="206"/>
    </row>
    <row r="157" spans="2:7">
      <c r="B157" s="204" t="s">
        <v>2438</v>
      </c>
      <c r="C157" s="205"/>
      <c r="D157" s="204" t="s">
        <v>2431</v>
      </c>
      <c r="E157" s="204" t="s">
        <v>2432</v>
      </c>
      <c r="F157" s="206"/>
    </row>
    <row r="158" spans="2:7">
      <c r="B158" s="204" t="s">
        <v>2438</v>
      </c>
      <c r="C158" s="205"/>
      <c r="D158" s="204" t="s">
        <v>2431</v>
      </c>
      <c r="E158" s="204" t="s">
        <v>2432</v>
      </c>
      <c r="F158" s="206"/>
    </row>
    <row r="159" spans="2:7">
      <c r="B159" s="204" t="s">
        <v>2438</v>
      </c>
      <c r="C159" s="205"/>
      <c r="D159" s="204" t="s">
        <v>2431</v>
      </c>
      <c r="E159" s="204" t="s">
        <v>2432</v>
      </c>
      <c r="F159" s="206"/>
    </row>
    <row r="160" spans="2:7">
      <c r="B160" s="204" t="s">
        <v>2438</v>
      </c>
      <c r="C160" s="205"/>
      <c r="D160" s="204" t="s">
        <v>2431</v>
      </c>
      <c r="E160" s="204" t="s">
        <v>2432</v>
      </c>
      <c r="F160" s="206"/>
    </row>
    <row r="161" spans="2:9">
      <c r="B161" s="204" t="s">
        <v>2439</v>
      </c>
      <c r="C161" s="205"/>
      <c r="D161" s="204" t="s">
        <v>2431</v>
      </c>
      <c r="E161" s="204" t="s">
        <v>2432</v>
      </c>
      <c r="F161" s="206"/>
    </row>
    <row r="162" spans="2:9">
      <c r="B162" s="204" t="s">
        <v>2440</v>
      </c>
      <c r="C162" s="205"/>
      <c r="D162" s="204" t="s">
        <v>2431</v>
      </c>
      <c r="E162" s="204" t="s">
        <v>2432</v>
      </c>
      <c r="F162" s="206"/>
    </row>
    <row r="163" spans="2:9">
      <c r="B163" s="204" t="s">
        <v>2441</v>
      </c>
      <c r="C163" s="205"/>
      <c r="D163" s="204" t="s">
        <v>2431</v>
      </c>
      <c r="E163" s="204" t="s">
        <v>2432</v>
      </c>
      <c r="F163" s="206"/>
    </row>
    <row r="164" spans="2:9">
      <c r="B164" s="204" t="s">
        <v>2441</v>
      </c>
      <c r="C164" s="205"/>
      <c r="D164" s="204" t="s">
        <v>2431</v>
      </c>
      <c r="E164" s="204" t="s">
        <v>2432</v>
      </c>
      <c r="F164" s="206"/>
    </row>
    <row r="165" spans="2:9">
      <c r="B165" s="204" t="s">
        <v>2441</v>
      </c>
      <c r="C165" s="205"/>
      <c r="D165" s="204" t="s">
        <v>2431</v>
      </c>
      <c r="E165" s="204" t="s">
        <v>2432</v>
      </c>
      <c r="F165" s="206"/>
    </row>
    <row r="166" spans="2:9">
      <c r="B166" s="204" t="s">
        <v>2441</v>
      </c>
      <c r="C166" s="205"/>
      <c r="D166" s="204" t="s">
        <v>2431</v>
      </c>
      <c r="E166" s="204" t="s">
        <v>2432</v>
      </c>
      <c r="F166" s="206"/>
    </row>
    <row r="167" spans="2:9">
      <c r="B167" s="204" t="s">
        <v>2441</v>
      </c>
      <c r="C167" s="205"/>
      <c r="D167" s="204" t="s">
        <v>2431</v>
      </c>
      <c r="E167" s="204" t="s">
        <v>2432</v>
      </c>
      <c r="F167" s="206"/>
    </row>
    <row r="168" spans="2:9">
      <c r="B168" s="204" t="s">
        <v>2441</v>
      </c>
      <c r="C168" s="205"/>
      <c r="D168" s="204" t="s">
        <v>2431</v>
      </c>
      <c r="E168" s="204" t="s">
        <v>2432</v>
      </c>
      <c r="F168" s="206"/>
    </row>
    <row r="169" spans="2:9">
      <c r="B169" s="204" t="s">
        <v>2441</v>
      </c>
      <c r="C169" s="205"/>
      <c r="D169" s="204" t="s">
        <v>2431</v>
      </c>
      <c r="E169" s="204" t="s">
        <v>2432</v>
      </c>
      <c r="F169" s="206"/>
    </row>
    <row r="170" spans="2:9">
      <c r="B170" s="204"/>
      <c r="C170" s="205"/>
      <c r="D170" s="204"/>
      <c r="E170" s="204" t="s">
        <v>2442</v>
      </c>
      <c r="F170" s="208"/>
    </row>
    <row r="171" spans="2:9">
      <c r="B171" s="204"/>
      <c r="C171" s="205"/>
      <c r="D171" s="204"/>
      <c r="E171" s="204" t="s">
        <v>2443</v>
      </c>
      <c r="F171" s="208"/>
    </row>
    <row r="172" spans="2:9" ht="15.75" thickBot="1">
      <c r="C172" s="205"/>
      <c r="E172" s="209" t="s">
        <v>9</v>
      </c>
      <c r="F172" s="210">
        <f>SUM(F19:F171)</f>
        <v>0</v>
      </c>
      <c r="G172" s="206"/>
    </row>
    <row r="173" spans="2:9" ht="15.75" thickTop="1"/>
    <row r="174" spans="2:9">
      <c r="B174" s="211"/>
      <c r="C174" s="212"/>
      <c r="D174" s="212"/>
      <c r="E174" s="212"/>
      <c r="F174" s="212"/>
    </row>
    <row r="175" spans="2:9">
      <c r="B175" s="211"/>
      <c r="C175" s="213"/>
      <c r="D175" s="212"/>
      <c r="E175" s="212"/>
      <c r="F175" s="212"/>
    </row>
    <row r="176" spans="2:9">
      <c r="B176" s="211"/>
      <c r="C176" s="212"/>
      <c r="D176" s="212"/>
      <c r="E176" s="212"/>
      <c r="F176" s="212"/>
      <c r="G176" s="203"/>
      <c r="I176" s="214"/>
    </row>
    <row r="177" spans="2:6">
      <c r="B177" s="215"/>
      <c r="C177" s="215"/>
      <c r="D177" s="215"/>
      <c r="E177" s="215"/>
      <c r="F177" s="215"/>
    </row>
    <row r="178" spans="2:6">
      <c r="B178" s="216"/>
      <c r="C178" s="216"/>
      <c r="D178" s="216"/>
      <c r="E178" s="216"/>
      <c r="F178" s="212"/>
    </row>
    <row r="179" spans="2:6">
      <c r="B179" s="216"/>
      <c r="C179" s="217"/>
      <c r="D179" s="218"/>
      <c r="E179" s="217"/>
      <c r="F179" s="219"/>
    </row>
    <row r="180" spans="2:6">
      <c r="B180" s="216"/>
      <c r="C180" s="217"/>
      <c r="D180" s="218"/>
      <c r="E180" s="217"/>
      <c r="F180" s="219"/>
    </row>
    <row r="181" spans="2:6">
      <c r="B181" s="216"/>
      <c r="C181" s="217"/>
      <c r="D181" s="218"/>
      <c r="E181" s="217"/>
      <c r="F181" s="219"/>
    </row>
    <row r="182" spans="2:6">
      <c r="B182" s="216"/>
      <c r="C182" s="217"/>
      <c r="D182" s="218"/>
      <c r="E182" s="217"/>
      <c r="F182" s="219"/>
    </row>
    <row r="183" spans="2:6">
      <c r="B183" s="216"/>
      <c r="C183" s="217"/>
      <c r="D183" s="218"/>
      <c r="E183" s="217"/>
      <c r="F183" s="219"/>
    </row>
    <row r="184" spans="2:6">
      <c r="B184" s="216"/>
      <c r="C184" s="217"/>
      <c r="D184" s="218"/>
      <c r="E184" s="217"/>
      <c r="F184" s="219"/>
    </row>
    <row r="185" spans="2:6">
      <c r="B185" s="216"/>
      <c r="C185" s="217"/>
      <c r="D185" s="218"/>
      <c r="E185" s="220"/>
      <c r="F185" s="221"/>
    </row>
    <row r="186" spans="2:6">
      <c r="B186" s="216"/>
      <c r="C186" s="222"/>
      <c r="D186" s="223"/>
      <c r="E186" s="217"/>
      <c r="F186" s="224"/>
    </row>
    <row r="187" spans="2:6">
      <c r="B187" s="225"/>
      <c r="C187" s="225"/>
      <c r="D187" s="225"/>
      <c r="E187" s="225"/>
      <c r="F187" s="225"/>
    </row>
    <row r="188" spans="2:6">
      <c r="C188" s="226"/>
    </row>
    <row r="192" spans="2:6">
      <c r="B192" s="227"/>
      <c r="C192" s="228"/>
    </row>
    <row r="193" spans="2:6">
      <c r="B193" s="227"/>
      <c r="C193" s="228"/>
    </row>
    <row r="194" spans="2:6">
      <c r="B194" s="227"/>
      <c r="C194" s="228"/>
    </row>
    <row r="195" spans="2:6">
      <c r="B195" s="227"/>
      <c r="C195" s="228"/>
    </row>
    <row r="199" spans="2:6">
      <c r="E199" s="229"/>
      <c r="F199" s="230"/>
    </row>
  </sheetData>
  <mergeCells count="7">
    <mergeCell ref="B14:F14"/>
    <mergeCell ref="B1:F1"/>
    <mergeCell ref="B2:F2"/>
    <mergeCell ref="B4:F4"/>
    <mergeCell ref="J4:M4"/>
    <mergeCell ref="B12:F12"/>
    <mergeCell ref="B13:F1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AD2369"/>
  <sheetViews>
    <sheetView showGridLines="0" showOutlineSymbols="0" workbookViewId="0">
      <selection activeCell="O35" sqref="O35:AB35"/>
    </sheetView>
  </sheetViews>
  <sheetFormatPr defaultRowHeight="12.75" customHeight="1"/>
  <cols>
    <col min="1" max="1" width="1.140625" style="76" customWidth="1"/>
    <col min="2" max="2" width="2.28515625" style="76" customWidth="1"/>
    <col min="3" max="3" width="1.140625" style="76" customWidth="1"/>
    <col min="4" max="4" width="11.42578125" style="76" customWidth="1"/>
    <col min="5" max="5" width="1.140625" style="76" customWidth="1"/>
    <col min="6" max="6" width="6.85546875" style="76" customWidth="1"/>
    <col min="7" max="8" width="1.140625" style="76" customWidth="1"/>
    <col min="9" max="9" width="2.28515625" style="76" customWidth="1"/>
    <col min="10" max="10" width="6.85546875" style="76" customWidth="1"/>
    <col min="11" max="11" width="1.140625" style="76" customWidth="1"/>
    <col min="12" max="12" width="3.42578125" style="76" customWidth="1"/>
    <col min="13" max="14" width="2.28515625" style="76" customWidth="1"/>
    <col min="15" max="15" width="1.140625" style="76" customWidth="1"/>
    <col min="16" max="16" width="4" style="76" customWidth="1"/>
    <col min="17" max="17" width="6.28515625" style="76" customWidth="1"/>
    <col min="18" max="18" width="1.140625" style="76" customWidth="1"/>
    <col min="19" max="19" width="6.85546875" style="76" customWidth="1"/>
    <col min="20" max="20" width="4.5703125" style="76" customWidth="1"/>
    <col min="21" max="24" width="1.140625" style="76" customWidth="1"/>
    <col min="25" max="25" width="8" style="76" customWidth="1"/>
    <col min="26" max="26" width="3.42578125" style="76" customWidth="1"/>
    <col min="27" max="27" width="1.140625" style="76" customWidth="1"/>
    <col min="28" max="28" width="1" style="76" customWidth="1"/>
    <col min="29" max="29" width="11.5703125" style="76" customWidth="1"/>
    <col min="30" max="30" width="3.28515625" style="76" customWidth="1"/>
    <col min="31" max="256" width="6.85546875" style="76" customWidth="1"/>
    <col min="257" max="257" width="1.140625" style="76" customWidth="1"/>
    <col min="258" max="258" width="2.28515625" style="76" customWidth="1"/>
    <col min="259" max="259" width="1.140625" style="76" customWidth="1"/>
    <col min="260" max="260" width="11.42578125" style="76" customWidth="1"/>
    <col min="261" max="261" width="1.140625" style="76" customWidth="1"/>
    <col min="262" max="262" width="6.85546875" style="76" customWidth="1"/>
    <col min="263" max="264" width="1.140625" style="76" customWidth="1"/>
    <col min="265" max="265" width="2.28515625" style="76" customWidth="1"/>
    <col min="266" max="266" width="6.85546875" style="76" customWidth="1"/>
    <col min="267" max="267" width="1.140625" style="76" customWidth="1"/>
    <col min="268" max="268" width="3.42578125" style="76" customWidth="1"/>
    <col min="269" max="270" width="2.28515625" style="76" customWidth="1"/>
    <col min="271" max="271" width="1.140625" style="76" customWidth="1"/>
    <col min="272" max="272" width="4" style="76" customWidth="1"/>
    <col min="273" max="273" width="6.28515625" style="76" customWidth="1"/>
    <col min="274" max="274" width="1.140625" style="76" customWidth="1"/>
    <col min="275" max="275" width="6.85546875" style="76" customWidth="1"/>
    <col min="276" max="276" width="4.5703125" style="76" customWidth="1"/>
    <col min="277" max="280" width="1.140625" style="76" customWidth="1"/>
    <col min="281" max="281" width="8" style="76" customWidth="1"/>
    <col min="282" max="282" width="3.42578125" style="76" customWidth="1"/>
    <col min="283" max="283" width="1.140625" style="76" customWidth="1"/>
    <col min="284" max="284" width="1" style="76" customWidth="1"/>
    <col min="285" max="285" width="11.5703125" style="76" customWidth="1"/>
    <col min="286" max="286" width="3.28515625" style="76" customWidth="1"/>
    <col min="287" max="512" width="6.85546875" style="76" customWidth="1"/>
    <col min="513" max="513" width="1.140625" style="76" customWidth="1"/>
    <col min="514" max="514" width="2.28515625" style="76" customWidth="1"/>
    <col min="515" max="515" width="1.140625" style="76" customWidth="1"/>
    <col min="516" max="516" width="11.42578125" style="76" customWidth="1"/>
    <col min="517" max="517" width="1.140625" style="76" customWidth="1"/>
    <col min="518" max="518" width="6.85546875" style="76" customWidth="1"/>
    <col min="519" max="520" width="1.140625" style="76" customWidth="1"/>
    <col min="521" max="521" width="2.28515625" style="76" customWidth="1"/>
    <col min="522" max="522" width="6.85546875" style="76" customWidth="1"/>
    <col min="523" max="523" width="1.140625" style="76" customWidth="1"/>
    <col min="524" max="524" width="3.42578125" style="76" customWidth="1"/>
    <col min="525" max="526" width="2.28515625" style="76" customWidth="1"/>
    <col min="527" max="527" width="1.140625" style="76" customWidth="1"/>
    <col min="528" max="528" width="4" style="76" customWidth="1"/>
    <col min="529" max="529" width="6.28515625" style="76" customWidth="1"/>
    <col min="530" max="530" width="1.140625" style="76" customWidth="1"/>
    <col min="531" max="531" width="6.85546875" style="76" customWidth="1"/>
    <col min="532" max="532" width="4.5703125" style="76" customWidth="1"/>
    <col min="533" max="536" width="1.140625" style="76" customWidth="1"/>
    <col min="537" max="537" width="8" style="76" customWidth="1"/>
    <col min="538" max="538" width="3.42578125" style="76" customWidth="1"/>
    <col min="539" max="539" width="1.140625" style="76" customWidth="1"/>
    <col min="540" max="540" width="1" style="76" customWidth="1"/>
    <col min="541" max="541" width="11.5703125" style="76" customWidth="1"/>
    <col min="542" max="542" width="3.28515625" style="76" customWidth="1"/>
    <col min="543" max="768" width="6.85546875" style="76" customWidth="1"/>
    <col min="769" max="769" width="1.140625" style="76" customWidth="1"/>
    <col min="770" max="770" width="2.28515625" style="76" customWidth="1"/>
    <col min="771" max="771" width="1.140625" style="76" customWidth="1"/>
    <col min="772" max="772" width="11.42578125" style="76" customWidth="1"/>
    <col min="773" max="773" width="1.140625" style="76" customWidth="1"/>
    <col min="774" max="774" width="6.85546875" style="76" customWidth="1"/>
    <col min="775" max="776" width="1.140625" style="76" customWidth="1"/>
    <col min="777" max="777" width="2.28515625" style="76" customWidth="1"/>
    <col min="778" max="778" width="6.85546875" style="76" customWidth="1"/>
    <col min="779" max="779" width="1.140625" style="76" customWidth="1"/>
    <col min="780" max="780" width="3.42578125" style="76" customWidth="1"/>
    <col min="781" max="782" width="2.28515625" style="76" customWidth="1"/>
    <col min="783" max="783" width="1.140625" style="76" customWidth="1"/>
    <col min="784" max="784" width="4" style="76" customWidth="1"/>
    <col min="785" max="785" width="6.28515625" style="76" customWidth="1"/>
    <col min="786" max="786" width="1.140625" style="76" customWidth="1"/>
    <col min="787" max="787" width="6.85546875" style="76" customWidth="1"/>
    <col min="788" max="788" width="4.5703125" style="76" customWidth="1"/>
    <col min="789" max="792" width="1.140625" style="76" customWidth="1"/>
    <col min="793" max="793" width="8" style="76" customWidth="1"/>
    <col min="794" max="794" width="3.42578125" style="76" customWidth="1"/>
    <col min="795" max="795" width="1.140625" style="76" customWidth="1"/>
    <col min="796" max="796" width="1" style="76" customWidth="1"/>
    <col min="797" max="797" width="11.5703125" style="76" customWidth="1"/>
    <col min="798" max="798" width="3.28515625" style="76" customWidth="1"/>
    <col min="799" max="1024" width="6.85546875" style="76" customWidth="1"/>
    <col min="1025" max="1025" width="1.140625" style="76" customWidth="1"/>
    <col min="1026" max="1026" width="2.28515625" style="76" customWidth="1"/>
    <col min="1027" max="1027" width="1.140625" style="76" customWidth="1"/>
    <col min="1028" max="1028" width="11.42578125" style="76" customWidth="1"/>
    <col min="1029" max="1029" width="1.140625" style="76" customWidth="1"/>
    <col min="1030" max="1030" width="6.85546875" style="76" customWidth="1"/>
    <col min="1031" max="1032" width="1.140625" style="76" customWidth="1"/>
    <col min="1033" max="1033" width="2.28515625" style="76" customWidth="1"/>
    <col min="1034" max="1034" width="6.85546875" style="76" customWidth="1"/>
    <col min="1035" max="1035" width="1.140625" style="76" customWidth="1"/>
    <col min="1036" max="1036" width="3.42578125" style="76" customWidth="1"/>
    <col min="1037" max="1038" width="2.28515625" style="76" customWidth="1"/>
    <col min="1039" max="1039" width="1.140625" style="76" customWidth="1"/>
    <col min="1040" max="1040" width="4" style="76" customWidth="1"/>
    <col min="1041" max="1041" width="6.28515625" style="76" customWidth="1"/>
    <col min="1042" max="1042" width="1.140625" style="76" customWidth="1"/>
    <col min="1043" max="1043" width="6.85546875" style="76" customWidth="1"/>
    <col min="1044" max="1044" width="4.5703125" style="76" customWidth="1"/>
    <col min="1045" max="1048" width="1.140625" style="76" customWidth="1"/>
    <col min="1049" max="1049" width="8" style="76" customWidth="1"/>
    <col min="1050" max="1050" width="3.42578125" style="76" customWidth="1"/>
    <col min="1051" max="1051" width="1.140625" style="76" customWidth="1"/>
    <col min="1052" max="1052" width="1" style="76" customWidth="1"/>
    <col min="1053" max="1053" width="11.5703125" style="76" customWidth="1"/>
    <col min="1054" max="1054" width="3.28515625" style="76" customWidth="1"/>
    <col min="1055" max="1280" width="6.85546875" style="76" customWidth="1"/>
    <col min="1281" max="1281" width="1.140625" style="76" customWidth="1"/>
    <col min="1282" max="1282" width="2.28515625" style="76" customWidth="1"/>
    <col min="1283" max="1283" width="1.140625" style="76" customWidth="1"/>
    <col min="1284" max="1284" width="11.42578125" style="76" customWidth="1"/>
    <col min="1285" max="1285" width="1.140625" style="76" customWidth="1"/>
    <col min="1286" max="1286" width="6.85546875" style="76" customWidth="1"/>
    <col min="1287" max="1288" width="1.140625" style="76" customWidth="1"/>
    <col min="1289" max="1289" width="2.28515625" style="76" customWidth="1"/>
    <col min="1290" max="1290" width="6.85546875" style="76" customWidth="1"/>
    <col min="1291" max="1291" width="1.140625" style="76" customWidth="1"/>
    <col min="1292" max="1292" width="3.42578125" style="76" customWidth="1"/>
    <col min="1293" max="1294" width="2.28515625" style="76" customWidth="1"/>
    <col min="1295" max="1295" width="1.140625" style="76" customWidth="1"/>
    <col min="1296" max="1296" width="4" style="76" customWidth="1"/>
    <col min="1297" max="1297" width="6.28515625" style="76" customWidth="1"/>
    <col min="1298" max="1298" width="1.140625" style="76" customWidth="1"/>
    <col min="1299" max="1299" width="6.85546875" style="76" customWidth="1"/>
    <col min="1300" max="1300" width="4.5703125" style="76" customWidth="1"/>
    <col min="1301" max="1304" width="1.140625" style="76" customWidth="1"/>
    <col min="1305" max="1305" width="8" style="76" customWidth="1"/>
    <col min="1306" max="1306" width="3.42578125" style="76" customWidth="1"/>
    <col min="1307" max="1307" width="1.140625" style="76" customWidth="1"/>
    <col min="1308" max="1308" width="1" style="76" customWidth="1"/>
    <col min="1309" max="1309" width="11.5703125" style="76" customWidth="1"/>
    <col min="1310" max="1310" width="3.28515625" style="76" customWidth="1"/>
    <col min="1311" max="1536" width="6.85546875" style="76" customWidth="1"/>
    <col min="1537" max="1537" width="1.140625" style="76" customWidth="1"/>
    <col min="1538" max="1538" width="2.28515625" style="76" customWidth="1"/>
    <col min="1539" max="1539" width="1.140625" style="76" customWidth="1"/>
    <col min="1540" max="1540" width="11.42578125" style="76" customWidth="1"/>
    <col min="1541" max="1541" width="1.140625" style="76" customWidth="1"/>
    <col min="1542" max="1542" width="6.85546875" style="76" customWidth="1"/>
    <col min="1543" max="1544" width="1.140625" style="76" customWidth="1"/>
    <col min="1545" max="1545" width="2.28515625" style="76" customWidth="1"/>
    <col min="1546" max="1546" width="6.85546875" style="76" customWidth="1"/>
    <col min="1547" max="1547" width="1.140625" style="76" customWidth="1"/>
    <col min="1548" max="1548" width="3.42578125" style="76" customWidth="1"/>
    <col min="1549" max="1550" width="2.28515625" style="76" customWidth="1"/>
    <col min="1551" max="1551" width="1.140625" style="76" customWidth="1"/>
    <col min="1552" max="1552" width="4" style="76" customWidth="1"/>
    <col min="1553" max="1553" width="6.28515625" style="76" customWidth="1"/>
    <col min="1554" max="1554" width="1.140625" style="76" customWidth="1"/>
    <col min="1555" max="1555" width="6.85546875" style="76" customWidth="1"/>
    <col min="1556" max="1556" width="4.5703125" style="76" customWidth="1"/>
    <col min="1557" max="1560" width="1.140625" style="76" customWidth="1"/>
    <col min="1561" max="1561" width="8" style="76" customWidth="1"/>
    <col min="1562" max="1562" width="3.42578125" style="76" customWidth="1"/>
    <col min="1563" max="1563" width="1.140625" style="76" customWidth="1"/>
    <col min="1564" max="1564" width="1" style="76" customWidth="1"/>
    <col min="1565" max="1565" width="11.5703125" style="76" customWidth="1"/>
    <col min="1566" max="1566" width="3.28515625" style="76" customWidth="1"/>
    <col min="1567" max="1792" width="6.85546875" style="76" customWidth="1"/>
    <col min="1793" max="1793" width="1.140625" style="76" customWidth="1"/>
    <col min="1794" max="1794" width="2.28515625" style="76" customWidth="1"/>
    <col min="1795" max="1795" width="1.140625" style="76" customWidth="1"/>
    <col min="1796" max="1796" width="11.42578125" style="76" customWidth="1"/>
    <col min="1797" max="1797" width="1.140625" style="76" customWidth="1"/>
    <col min="1798" max="1798" width="6.85546875" style="76" customWidth="1"/>
    <col min="1799" max="1800" width="1.140625" style="76" customWidth="1"/>
    <col min="1801" max="1801" width="2.28515625" style="76" customWidth="1"/>
    <col min="1802" max="1802" width="6.85546875" style="76" customWidth="1"/>
    <col min="1803" max="1803" width="1.140625" style="76" customWidth="1"/>
    <col min="1804" max="1804" width="3.42578125" style="76" customWidth="1"/>
    <col min="1805" max="1806" width="2.28515625" style="76" customWidth="1"/>
    <col min="1807" max="1807" width="1.140625" style="76" customWidth="1"/>
    <col min="1808" max="1808" width="4" style="76" customWidth="1"/>
    <col min="1809" max="1809" width="6.28515625" style="76" customWidth="1"/>
    <col min="1810" max="1810" width="1.140625" style="76" customWidth="1"/>
    <col min="1811" max="1811" width="6.85546875" style="76" customWidth="1"/>
    <col min="1812" max="1812" width="4.5703125" style="76" customWidth="1"/>
    <col min="1813" max="1816" width="1.140625" style="76" customWidth="1"/>
    <col min="1817" max="1817" width="8" style="76" customWidth="1"/>
    <col min="1818" max="1818" width="3.42578125" style="76" customWidth="1"/>
    <col min="1819" max="1819" width="1.140625" style="76" customWidth="1"/>
    <col min="1820" max="1820" width="1" style="76" customWidth="1"/>
    <col min="1821" max="1821" width="11.5703125" style="76" customWidth="1"/>
    <col min="1822" max="1822" width="3.28515625" style="76" customWidth="1"/>
    <col min="1823" max="2048" width="6.85546875" style="76" customWidth="1"/>
    <col min="2049" max="2049" width="1.140625" style="76" customWidth="1"/>
    <col min="2050" max="2050" width="2.28515625" style="76" customWidth="1"/>
    <col min="2051" max="2051" width="1.140625" style="76" customWidth="1"/>
    <col min="2052" max="2052" width="11.42578125" style="76" customWidth="1"/>
    <col min="2053" max="2053" width="1.140625" style="76" customWidth="1"/>
    <col min="2054" max="2054" width="6.85546875" style="76" customWidth="1"/>
    <col min="2055" max="2056" width="1.140625" style="76" customWidth="1"/>
    <col min="2057" max="2057" width="2.28515625" style="76" customWidth="1"/>
    <col min="2058" max="2058" width="6.85546875" style="76" customWidth="1"/>
    <col min="2059" max="2059" width="1.140625" style="76" customWidth="1"/>
    <col min="2060" max="2060" width="3.42578125" style="76" customWidth="1"/>
    <col min="2061" max="2062" width="2.28515625" style="76" customWidth="1"/>
    <col min="2063" max="2063" width="1.140625" style="76" customWidth="1"/>
    <col min="2064" max="2064" width="4" style="76" customWidth="1"/>
    <col min="2065" max="2065" width="6.28515625" style="76" customWidth="1"/>
    <col min="2066" max="2066" width="1.140625" style="76" customWidth="1"/>
    <col min="2067" max="2067" width="6.85546875" style="76" customWidth="1"/>
    <col min="2068" max="2068" width="4.5703125" style="76" customWidth="1"/>
    <col min="2069" max="2072" width="1.140625" style="76" customWidth="1"/>
    <col min="2073" max="2073" width="8" style="76" customWidth="1"/>
    <col min="2074" max="2074" width="3.42578125" style="76" customWidth="1"/>
    <col min="2075" max="2075" width="1.140625" style="76" customWidth="1"/>
    <col min="2076" max="2076" width="1" style="76" customWidth="1"/>
    <col min="2077" max="2077" width="11.5703125" style="76" customWidth="1"/>
    <col min="2078" max="2078" width="3.28515625" style="76" customWidth="1"/>
    <col min="2079" max="2304" width="6.85546875" style="76" customWidth="1"/>
    <col min="2305" max="2305" width="1.140625" style="76" customWidth="1"/>
    <col min="2306" max="2306" width="2.28515625" style="76" customWidth="1"/>
    <col min="2307" max="2307" width="1.140625" style="76" customWidth="1"/>
    <col min="2308" max="2308" width="11.42578125" style="76" customWidth="1"/>
    <col min="2309" max="2309" width="1.140625" style="76" customWidth="1"/>
    <col min="2310" max="2310" width="6.85546875" style="76" customWidth="1"/>
    <col min="2311" max="2312" width="1.140625" style="76" customWidth="1"/>
    <col min="2313" max="2313" width="2.28515625" style="76" customWidth="1"/>
    <col min="2314" max="2314" width="6.85546875" style="76" customWidth="1"/>
    <col min="2315" max="2315" width="1.140625" style="76" customWidth="1"/>
    <col min="2316" max="2316" width="3.42578125" style="76" customWidth="1"/>
    <col min="2317" max="2318" width="2.28515625" style="76" customWidth="1"/>
    <col min="2319" max="2319" width="1.140625" style="76" customWidth="1"/>
    <col min="2320" max="2320" width="4" style="76" customWidth="1"/>
    <col min="2321" max="2321" width="6.28515625" style="76" customWidth="1"/>
    <col min="2322" max="2322" width="1.140625" style="76" customWidth="1"/>
    <col min="2323" max="2323" width="6.85546875" style="76" customWidth="1"/>
    <col min="2324" max="2324" width="4.5703125" style="76" customWidth="1"/>
    <col min="2325" max="2328" width="1.140625" style="76" customWidth="1"/>
    <col min="2329" max="2329" width="8" style="76" customWidth="1"/>
    <col min="2330" max="2330" width="3.42578125" style="76" customWidth="1"/>
    <col min="2331" max="2331" width="1.140625" style="76" customWidth="1"/>
    <col min="2332" max="2332" width="1" style="76" customWidth="1"/>
    <col min="2333" max="2333" width="11.5703125" style="76" customWidth="1"/>
    <col min="2334" max="2334" width="3.28515625" style="76" customWidth="1"/>
    <col min="2335" max="2560" width="6.85546875" style="76" customWidth="1"/>
    <col min="2561" max="2561" width="1.140625" style="76" customWidth="1"/>
    <col min="2562" max="2562" width="2.28515625" style="76" customWidth="1"/>
    <col min="2563" max="2563" width="1.140625" style="76" customWidth="1"/>
    <col min="2564" max="2564" width="11.42578125" style="76" customWidth="1"/>
    <col min="2565" max="2565" width="1.140625" style="76" customWidth="1"/>
    <col min="2566" max="2566" width="6.85546875" style="76" customWidth="1"/>
    <col min="2567" max="2568" width="1.140625" style="76" customWidth="1"/>
    <col min="2569" max="2569" width="2.28515625" style="76" customWidth="1"/>
    <col min="2570" max="2570" width="6.85546875" style="76" customWidth="1"/>
    <col min="2571" max="2571" width="1.140625" style="76" customWidth="1"/>
    <col min="2572" max="2572" width="3.42578125" style="76" customWidth="1"/>
    <col min="2573" max="2574" width="2.28515625" style="76" customWidth="1"/>
    <col min="2575" max="2575" width="1.140625" style="76" customWidth="1"/>
    <col min="2576" max="2576" width="4" style="76" customWidth="1"/>
    <col min="2577" max="2577" width="6.28515625" style="76" customWidth="1"/>
    <col min="2578" max="2578" width="1.140625" style="76" customWidth="1"/>
    <col min="2579" max="2579" width="6.85546875" style="76" customWidth="1"/>
    <col min="2580" max="2580" width="4.5703125" style="76" customWidth="1"/>
    <col min="2581" max="2584" width="1.140625" style="76" customWidth="1"/>
    <col min="2585" max="2585" width="8" style="76" customWidth="1"/>
    <col min="2586" max="2586" width="3.42578125" style="76" customWidth="1"/>
    <col min="2587" max="2587" width="1.140625" style="76" customWidth="1"/>
    <col min="2588" max="2588" width="1" style="76" customWidth="1"/>
    <col min="2589" max="2589" width="11.5703125" style="76" customWidth="1"/>
    <col min="2590" max="2590" width="3.28515625" style="76" customWidth="1"/>
    <col min="2591" max="2816" width="6.85546875" style="76" customWidth="1"/>
    <col min="2817" max="2817" width="1.140625" style="76" customWidth="1"/>
    <col min="2818" max="2818" width="2.28515625" style="76" customWidth="1"/>
    <col min="2819" max="2819" width="1.140625" style="76" customWidth="1"/>
    <col min="2820" max="2820" width="11.42578125" style="76" customWidth="1"/>
    <col min="2821" max="2821" width="1.140625" style="76" customWidth="1"/>
    <col min="2822" max="2822" width="6.85546875" style="76" customWidth="1"/>
    <col min="2823" max="2824" width="1.140625" style="76" customWidth="1"/>
    <col min="2825" max="2825" width="2.28515625" style="76" customWidth="1"/>
    <col min="2826" max="2826" width="6.85546875" style="76" customWidth="1"/>
    <col min="2827" max="2827" width="1.140625" style="76" customWidth="1"/>
    <col min="2828" max="2828" width="3.42578125" style="76" customWidth="1"/>
    <col min="2829" max="2830" width="2.28515625" style="76" customWidth="1"/>
    <col min="2831" max="2831" width="1.140625" style="76" customWidth="1"/>
    <col min="2832" max="2832" width="4" style="76" customWidth="1"/>
    <col min="2833" max="2833" width="6.28515625" style="76" customWidth="1"/>
    <col min="2834" max="2834" width="1.140625" style="76" customWidth="1"/>
    <col min="2835" max="2835" width="6.85546875" style="76" customWidth="1"/>
    <col min="2836" max="2836" width="4.5703125" style="76" customWidth="1"/>
    <col min="2837" max="2840" width="1.140625" style="76" customWidth="1"/>
    <col min="2841" max="2841" width="8" style="76" customWidth="1"/>
    <col min="2842" max="2842" width="3.42578125" style="76" customWidth="1"/>
    <col min="2843" max="2843" width="1.140625" style="76" customWidth="1"/>
    <col min="2844" max="2844" width="1" style="76" customWidth="1"/>
    <col min="2845" max="2845" width="11.5703125" style="76" customWidth="1"/>
    <col min="2846" max="2846" width="3.28515625" style="76" customWidth="1"/>
    <col min="2847" max="3072" width="6.85546875" style="76" customWidth="1"/>
    <col min="3073" max="3073" width="1.140625" style="76" customWidth="1"/>
    <col min="3074" max="3074" width="2.28515625" style="76" customWidth="1"/>
    <col min="3075" max="3075" width="1.140625" style="76" customWidth="1"/>
    <col min="3076" max="3076" width="11.42578125" style="76" customWidth="1"/>
    <col min="3077" max="3077" width="1.140625" style="76" customWidth="1"/>
    <col min="3078" max="3078" width="6.85546875" style="76" customWidth="1"/>
    <col min="3079" max="3080" width="1.140625" style="76" customWidth="1"/>
    <col min="3081" max="3081" width="2.28515625" style="76" customWidth="1"/>
    <col min="3082" max="3082" width="6.85546875" style="76" customWidth="1"/>
    <col min="3083" max="3083" width="1.140625" style="76" customWidth="1"/>
    <col min="3084" max="3084" width="3.42578125" style="76" customWidth="1"/>
    <col min="3085" max="3086" width="2.28515625" style="76" customWidth="1"/>
    <col min="3087" max="3087" width="1.140625" style="76" customWidth="1"/>
    <col min="3088" max="3088" width="4" style="76" customWidth="1"/>
    <col min="3089" max="3089" width="6.28515625" style="76" customWidth="1"/>
    <col min="3090" max="3090" width="1.140625" style="76" customWidth="1"/>
    <col min="3091" max="3091" width="6.85546875" style="76" customWidth="1"/>
    <col min="3092" max="3092" width="4.5703125" style="76" customWidth="1"/>
    <col min="3093" max="3096" width="1.140625" style="76" customWidth="1"/>
    <col min="3097" max="3097" width="8" style="76" customWidth="1"/>
    <col min="3098" max="3098" width="3.42578125" style="76" customWidth="1"/>
    <col min="3099" max="3099" width="1.140625" style="76" customWidth="1"/>
    <col min="3100" max="3100" width="1" style="76" customWidth="1"/>
    <col min="3101" max="3101" width="11.5703125" style="76" customWidth="1"/>
    <col min="3102" max="3102" width="3.28515625" style="76" customWidth="1"/>
    <col min="3103" max="3328" width="6.85546875" style="76" customWidth="1"/>
    <col min="3329" max="3329" width="1.140625" style="76" customWidth="1"/>
    <col min="3330" max="3330" width="2.28515625" style="76" customWidth="1"/>
    <col min="3331" max="3331" width="1.140625" style="76" customWidth="1"/>
    <col min="3332" max="3332" width="11.42578125" style="76" customWidth="1"/>
    <col min="3333" max="3333" width="1.140625" style="76" customWidth="1"/>
    <col min="3334" max="3334" width="6.85546875" style="76" customWidth="1"/>
    <col min="3335" max="3336" width="1.140625" style="76" customWidth="1"/>
    <col min="3337" max="3337" width="2.28515625" style="76" customWidth="1"/>
    <col min="3338" max="3338" width="6.85546875" style="76" customWidth="1"/>
    <col min="3339" max="3339" width="1.140625" style="76" customWidth="1"/>
    <col min="3340" max="3340" width="3.42578125" style="76" customWidth="1"/>
    <col min="3341" max="3342" width="2.28515625" style="76" customWidth="1"/>
    <col min="3343" max="3343" width="1.140625" style="76" customWidth="1"/>
    <col min="3344" max="3344" width="4" style="76" customWidth="1"/>
    <col min="3345" max="3345" width="6.28515625" style="76" customWidth="1"/>
    <col min="3346" max="3346" width="1.140625" style="76" customWidth="1"/>
    <col min="3347" max="3347" width="6.85546875" style="76" customWidth="1"/>
    <col min="3348" max="3348" width="4.5703125" style="76" customWidth="1"/>
    <col min="3349" max="3352" width="1.140625" style="76" customWidth="1"/>
    <col min="3353" max="3353" width="8" style="76" customWidth="1"/>
    <col min="3354" max="3354" width="3.42578125" style="76" customWidth="1"/>
    <col min="3355" max="3355" width="1.140625" style="76" customWidth="1"/>
    <col min="3356" max="3356" width="1" style="76" customWidth="1"/>
    <col min="3357" max="3357" width="11.5703125" style="76" customWidth="1"/>
    <col min="3358" max="3358" width="3.28515625" style="76" customWidth="1"/>
    <col min="3359" max="3584" width="6.85546875" style="76" customWidth="1"/>
    <col min="3585" max="3585" width="1.140625" style="76" customWidth="1"/>
    <col min="3586" max="3586" width="2.28515625" style="76" customWidth="1"/>
    <col min="3587" max="3587" width="1.140625" style="76" customWidth="1"/>
    <col min="3588" max="3588" width="11.42578125" style="76" customWidth="1"/>
    <col min="3589" max="3589" width="1.140625" style="76" customWidth="1"/>
    <col min="3590" max="3590" width="6.85546875" style="76" customWidth="1"/>
    <col min="3591" max="3592" width="1.140625" style="76" customWidth="1"/>
    <col min="3593" max="3593" width="2.28515625" style="76" customWidth="1"/>
    <col min="3594" max="3594" width="6.85546875" style="76" customWidth="1"/>
    <col min="3595" max="3595" width="1.140625" style="76" customWidth="1"/>
    <col min="3596" max="3596" width="3.42578125" style="76" customWidth="1"/>
    <col min="3597" max="3598" width="2.28515625" style="76" customWidth="1"/>
    <col min="3599" max="3599" width="1.140625" style="76" customWidth="1"/>
    <col min="3600" max="3600" width="4" style="76" customWidth="1"/>
    <col min="3601" max="3601" width="6.28515625" style="76" customWidth="1"/>
    <col min="3602" max="3602" width="1.140625" style="76" customWidth="1"/>
    <col min="3603" max="3603" width="6.85546875" style="76" customWidth="1"/>
    <col min="3604" max="3604" width="4.5703125" style="76" customWidth="1"/>
    <col min="3605" max="3608" width="1.140625" style="76" customWidth="1"/>
    <col min="3609" max="3609" width="8" style="76" customWidth="1"/>
    <col min="3610" max="3610" width="3.42578125" style="76" customWidth="1"/>
    <col min="3611" max="3611" width="1.140625" style="76" customWidth="1"/>
    <col min="3612" max="3612" width="1" style="76" customWidth="1"/>
    <col min="3613" max="3613" width="11.5703125" style="76" customWidth="1"/>
    <col min="3614" max="3614" width="3.28515625" style="76" customWidth="1"/>
    <col min="3615" max="3840" width="6.85546875" style="76" customWidth="1"/>
    <col min="3841" max="3841" width="1.140625" style="76" customWidth="1"/>
    <col min="3842" max="3842" width="2.28515625" style="76" customWidth="1"/>
    <col min="3843" max="3843" width="1.140625" style="76" customWidth="1"/>
    <col min="3844" max="3844" width="11.42578125" style="76" customWidth="1"/>
    <col min="3845" max="3845" width="1.140625" style="76" customWidth="1"/>
    <col min="3846" max="3846" width="6.85546875" style="76" customWidth="1"/>
    <col min="3847" max="3848" width="1.140625" style="76" customWidth="1"/>
    <col min="3849" max="3849" width="2.28515625" style="76" customWidth="1"/>
    <col min="3850" max="3850" width="6.85546875" style="76" customWidth="1"/>
    <col min="3851" max="3851" width="1.140625" style="76" customWidth="1"/>
    <col min="3852" max="3852" width="3.42578125" style="76" customWidth="1"/>
    <col min="3853" max="3854" width="2.28515625" style="76" customWidth="1"/>
    <col min="3855" max="3855" width="1.140625" style="76" customWidth="1"/>
    <col min="3856" max="3856" width="4" style="76" customWidth="1"/>
    <col min="3857" max="3857" width="6.28515625" style="76" customWidth="1"/>
    <col min="3858" max="3858" width="1.140625" style="76" customWidth="1"/>
    <col min="3859" max="3859" width="6.85546875" style="76" customWidth="1"/>
    <col min="3860" max="3860" width="4.5703125" style="76" customWidth="1"/>
    <col min="3861" max="3864" width="1.140625" style="76" customWidth="1"/>
    <col min="3865" max="3865" width="8" style="76" customWidth="1"/>
    <col min="3866" max="3866" width="3.42578125" style="76" customWidth="1"/>
    <col min="3867" max="3867" width="1.140625" style="76" customWidth="1"/>
    <col min="3868" max="3868" width="1" style="76" customWidth="1"/>
    <col min="3869" max="3869" width="11.5703125" style="76" customWidth="1"/>
    <col min="3870" max="3870" width="3.28515625" style="76" customWidth="1"/>
    <col min="3871" max="4096" width="6.85546875" style="76" customWidth="1"/>
    <col min="4097" max="4097" width="1.140625" style="76" customWidth="1"/>
    <col min="4098" max="4098" width="2.28515625" style="76" customWidth="1"/>
    <col min="4099" max="4099" width="1.140625" style="76" customWidth="1"/>
    <col min="4100" max="4100" width="11.42578125" style="76" customWidth="1"/>
    <col min="4101" max="4101" width="1.140625" style="76" customWidth="1"/>
    <col min="4102" max="4102" width="6.85546875" style="76" customWidth="1"/>
    <col min="4103" max="4104" width="1.140625" style="76" customWidth="1"/>
    <col min="4105" max="4105" width="2.28515625" style="76" customWidth="1"/>
    <col min="4106" max="4106" width="6.85546875" style="76" customWidth="1"/>
    <col min="4107" max="4107" width="1.140625" style="76" customWidth="1"/>
    <col min="4108" max="4108" width="3.42578125" style="76" customWidth="1"/>
    <col min="4109" max="4110" width="2.28515625" style="76" customWidth="1"/>
    <col min="4111" max="4111" width="1.140625" style="76" customWidth="1"/>
    <col min="4112" max="4112" width="4" style="76" customWidth="1"/>
    <col min="4113" max="4113" width="6.28515625" style="76" customWidth="1"/>
    <col min="4114" max="4114" width="1.140625" style="76" customWidth="1"/>
    <col min="4115" max="4115" width="6.85546875" style="76" customWidth="1"/>
    <col min="4116" max="4116" width="4.5703125" style="76" customWidth="1"/>
    <col min="4117" max="4120" width="1.140625" style="76" customWidth="1"/>
    <col min="4121" max="4121" width="8" style="76" customWidth="1"/>
    <col min="4122" max="4122" width="3.42578125" style="76" customWidth="1"/>
    <col min="4123" max="4123" width="1.140625" style="76" customWidth="1"/>
    <col min="4124" max="4124" width="1" style="76" customWidth="1"/>
    <col min="4125" max="4125" width="11.5703125" style="76" customWidth="1"/>
    <col min="4126" max="4126" width="3.28515625" style="76" customWidth="1"/>
    <col min="4127" max="4352" width="6.85546875" style="76" customWidth="1"/>
    <col min="4353" max="4353" width="1.140625" style="76" customWidth="1"/>
    <col min="4354" max="4354" width="2.28515625" style="76" customWidth="1"/>
    <col min="4355" max="4355" width="1.140625" style="76" customWidth="1"/>
    <col min="4356" max="4356" width="11.42578125" style="76" customWidth="1"/>
    <col min="4357" max="4357" width="1.140625" style="76" customWidth="1"/>
    <col min="4358" max="4358" width="6.85546875" style="76" customWidth="1"/>
    <col min="4359" max="4360" width="1.140625" style="76" customWidth="1"/>
    <col min="4361" max="4361" width="2.28515625" style="76" customWidth="1"/>
    <col min="4362" max="4362" width="6.85546875" style="76" customWidth="1"/>
    <col min="4363" max="4363" width="1.140625" style="76" customWidth="1"/>
    <col min="4364" max="4364" width="3.42578125" style="76" customWidth="1"/>
    <col min="4365" max="4366" width="2.28515625" style="76" customWidth="1"/>
    <col min="4367" max="4367" width="1.140625" style="76" customWidth="1"/>
    <col min="4368" max="4368" width="4" style="76" customWidth="1"/>
    <col min="4369" max="4369" width="6.28515625" style="76" customWidth="1"/>
    <col min="4370" max="4370" width="1.140625" style="76" customWidth="1"/>
    <col min="4371" max="4371" width="6.85546875" style="76" customWidth="1"/>
    <col min="4372" max="4372" width="4.5703125" style="76" customWidth="1"/>
    <col min="4373" max="4376" width="1.140625" style="76" customWidth="1"/>
    <col min="4377" max="4377" width="8" style="76" customWidth="1"/>
    <col min="4378" max="4378" width="3.42578125" style="76" customWidth="1"/>
    <col min="4379" max="4379" width="1.140625" style="76" customWidth="1"/>
    <col min="4380" max="4380" width="1" style="76" customWidth="1"/>
    <col min="4381" max="4381" width="11.5703125" style="76" customWidth="1"/>
    <col min="4382" max="4382" width="3.28515625" style="76" customWidth="1"/>
    <col min="4383" max="4608" width="6.85546875" style="76" customWidth="1"/>
    <col min="4609" max="4609" width="1.140625" style="76" customWidth="1"/>
    <col min="4610" max="4610" width="2.28515625" style="76" customWidth="1"/>
    <col min="4611" max="4611" width="1.140625" style="76" customWidth="1"/>
    <col min="4612" max="4612" width="11.42578125" style="76" customWidth="1"/>
    <col min="4613" max="4613" width="1.140625" style="76" customWidth="1"/>
    <col min="4614" max="4614" width="6.85546875" style="76" customWidth="1"/>
    <col min="4615" max="4616" width="1.140625" style="76" customWidth="1"/>
    <col min="4617" max="4617" width="2.28515625" style="76" customWidth="1"/>
    <col min="4618" max="4618" width="6.85546875" style="76" customWidth="1"/>
    <col min="4619" max="4619" width="1.140625" style="76" customWidth="1"/>
    <col min="4620" max="4620" width="3.42578125" style="76" customWidth="1"/>
    <col min="4621" max="4622" width="2.28515625" style="76" customWidth="1"/>
    <col min="4623" max="4623" width="1.140625" style="76" customWidth="1"/>
    <col min="4624" max="4624" width="4" style="76" customWidth="1"/>
    <col min="4625" max="4625" width="6.28515625" style="76" customWidth="1"/>
    <col min="4626" max="4626" width="1.140625" style="76" customWidth="1"/>
    <col min="4627" max="4627" width="6.85546875" style="76" customWidth="1"/>
    <col min="4628" max="4628" width="4.5703125" style="76" customWidth="1"/>
    <col min="4629" max="4632" width="1.140625" style="76" customWidth="1"/>
    <col min="4633" max="4633" width="8" style="76" customWidth="1"/>
    <col min="4634" max="4634" width="3.42578125" style="76" customWidth="1"/>
    <col min="4635" max="4635" width="1.140625" style="76" customWidth="1"/>
    <col min="4636" max="4636" width="1" style="76" customWidth="1"/>
    <col min="4637" max="4637" width="11.5703125" style="76" customWidth="1"/>
    <col min="4638" max="4638" width="3.28515625" style="76" customWidth="1"/>
    <col min="4639" max="4864" width="6.85546875" style="76" customWidth="1"/>
    <col min="4865" max="4865" width="1.140625" style="76" customWidth="1"/>
    <col min="4866" max="4866" width="2.28515625" style="76" customWidth="1"/>
    <col min="4867" max="4867" width="1.140625" style="76" customWidth="1"/>
    <col min="4868" max="4868" width="11.42578125" style="76" customWidth="1"/>
    <col min="4869" max="4869" width="1.140625" style="76" customWidth="1"/>
    <col min="4870" max="4870" width="6.85546875" style="76" customWidth="1"/>
    <col min="4871" max="4872" width="1.140625" style="76" customWidth="1"/>
    <col min="4873" max="4873" width="2.28515625" style="76" customWidth="1"/>
    <col min="4874" max="4874" width="6.85546875" style="76" customWidth="1"/>
    <col min="4875" max="4875" width="1.140625" style="76" customWidth="1"/>
    <col min="4876" max="4876" width="3.42578125" style="76" customWidth="1"/>
    <col min="4877" max="4878" width="2.28515625" style="76" customWidth="1"/>
    <col min="4879" max="4879" width="1.140625" style="76" customWidth="1"/>
    <col min="4880" max="4880" width="4" style="76" customWidth="1"/>
    <col min="4881" max="4881" width="6.28515625" style="76" customWidth="1"/>
    <col min="4882" max="4882" width="1.140625" style="76" customWidth="1"/>
    <col min="4883" max="4883" width="6.85546875" style="76" customWidth="1"/>
    <col min="4884" max="4884" width="4.5703125" style="76" customWidth="1"/>
    <col min="4885" max="4888" width="1.140625" style="76" customWidth="1"/>
    <col min="4889" max="4889" width="8" style="76" customWidth="1"/>
    <col min="4890" max="4890" width="3.42578125" style="76" customWidth="1"/>
    <col min="4891" max="4891" width="1.140625" style="76" customWidth="1"/>
    <col min="4892" max="4892" width="1" style="76" customWidth="1"/>
    <col min="4893" max="4893" width="11.5703125" style="76" customWidth="1"/>
    <col min="4894" max="4894" width="3.28515625" style="76" customWidth="1"/>
    <col min="4895" max="5120" width="6.85546875" style="76" customWidth="1"/>
    <col min="5121" max="5121" width="1.140625" style="76" customWidth="1"/>
    <col min="5122" max="5122" width="2.28515625" style="76" customWidth="1"/>
    <col min="5123" max="5123" width="1.140625" style="76" customWidth="1"/>
    <col min="5124" max="5124" width="11.42578125" style="76" customWidth="1"/>
    <col min="5125" max="5125" width="1.140625" style="76" customWidth="1"/>
    <col min="5126" max="5126" width="6.85546875" style="76" customWidth="1"/>
    <col min="5127" max="5128" width="1.140625" style="76" customWidth="1"/>
    <col min="5129" max="5129" width="2.28515625" style="76" customWidth="1"/>
    <col min="5130" max="5130" width="6.85546875" style="76" customWidth="1"/>
    <col min="5131" max="5131" width="1.140625" style="76" customWidth="1"/>
    <col min="5132" max="5132" width="3.42578125" style="76" customWidth="1"/>
    <col min="5133" max="5134" width="2.28515625" style="76" customWidth="1"/>
    <col min="5135" max="5135" width="1.140625" style="76" customWidth="1"/>
    <col min="5136" max="5136" width="4" style="76" customWidth="1"/>
    <col min="5137" max="5137" width="6.28515625" style="76" customWidth="1"/>
    <col min="5138" max="5138" width="1.140625" style="76" customWidth="1"/>
    <col min="5139" max="5139" width="6.85546875" style="76" customWidth="1"/>
    <col min="5140" max="5140" width="4.5703125" style="76" customWidth="1"/>
    <col min="5141" max="5144" width="1.140625" style="76" customWidth="1"/>
    <col min="5145" max="5145" width="8" style="76" customWidth="1"/>
    <col min="5146" max="5146" width="3.42578125" style="76" customWidth="1"/>
    <col min="5147" max="5147" width="1.140625" style="76" customWidth="1"/>
    <col min="5148" max="5148" width="1" style="76" customWidth="1"/>
    <col min="5149" max="5149" width="11.5703125" style="76" customWidth="1"/>
    <col min="5150" max="5150" width="3.28515625" style="76" customWidth="1"/>
    <col min="5151" max="5376" width="6.85546875" style="76" customWidth="1"/>
    <col min="5377" max="5377" width="1.140625" style="76" customWidth="1"/>
    <col min="5378" max="5378" width="2.28515625" style="76" customWidth="1"/>
    <col min="5379" max="5379" width="1.140625" style="76" customWidth="1"/>
    <col min="5380" max="5380" width="11.42578125" style="76" customWidth="1"/>
    <col min="5381" max="5381" width="1.140625" style="76" customWidth="1"/>
    <col min="5382" max="5382" width="6.85546875" style="76" customWidth="1"/>
    <col min="5383" max="5384" width="1.140625" style="76" customWidth="1"/>
    <col min="5385" max="5385" width="2.28515625" style="76" customWidth="1"/>
    <col min="5386" max="5386" width="6.85546875" style="76" customWidth="1"/>
    <col min="5387" max="5387" width="1.140625" style="76" customWidth="1"/>
    <col min="5388" max="5388" width="3.42578125" style="76" customWidth="1"/>
    <col min="5389" max="5390" width="2.28515625" style="76" customWidth="1"/>
    <col min="5391" max="5391" width="1.140625" style="76" customWidth="1"/>
    <col min="5392" max="5392" width="4" style="76" customWidth="1"/>
    <col min="5393" max="5393" width="6.28515625" style="76" customWidth="1"/>
    <col min="5394" max="5394" width="1.140625" style="76" customWidth="1"/>
    <col min="5395" max="5395" width="6.85546875" style="76" customWidth="1"/>
    <col min="5396" max="5396" width="4.5703125" style="76" customWidth="1"/>
    <col min="5397" max="5400" width="1.140625" style="76" customWidth="1"/>
    <col min="5401" max="5401" width="8" style="76" customWidth="1"/>
    <col min="5402" max="5402" width="3.42578125" style="76" customWidth="1"/>
    <col min="5403" max="5403" width="1.140625" style="76" customWidth="1"/>
    <col min="5404" max="5404" width="1" style="76" customWidth="1"/>
    <col min="5405" max="5405" width="11.5703125" style="76" customWidth="1"/>
    <col min="5406" max="5406" width="3.28515625" style="76" customWidth="1"/>
    <col min="5407" max="5632" width="6.85546875" style="76" customWidth="1"/>
    <col min="5633" max="5633" width="1.140625" style="76" customWidth="1"/>
    <col min="5634" max="5634" width="2.28515625" style="76" customWidth="1"/>
    <col min="5635" max="5635" width="1.140625" style="76" customWidth="1"/>
    <col min="5636" max="5636" width="11.42578125" style="76" customWidth="1"/>
    <col min="5637" max="5637" width="1.140625" style="76" customWidth="1"/>
    <col min="5638" max="5638" width="6.85546875" style="76" customWidth="1"/>
    <col min="5639" max="5640" width="1.140625" style="76" customWidth="1"/>
    <col min="5641" max="5641" width="2.28515625" style="76" customWidth="1"/>
    <col min="5642" max="5642" width="6.85546875" style="76" customWidth="1"/>
    <col min="5643" max="5643" width="1.140625" style="76" customWidth="1"/>
    <col min="5644" max="5644" width="3.42578125" style="76" customWidth="1"/>
    <col min="5645" max="5646" width="2.28515625" style="76" customWidth="1"/>
    <col min="5647" max="5647" width="1.140625" style="76" customWidth="1"/>
    <col min="5648" max="5648" width="4" style="76" customWidth="1"/>
    <col min="5649" max="5649" width="6.28515625" style="76" customWidth="1"/>
    <col min="5650" max="5650" width="1.140625" style="76" customWidth="1"/>
    <col min="5651" max="5651" width="6.85546875" style="76" customWidth="1"/>
    <col min="5652" max="5652" width="4.5703125" style="76" customWidth="1"/>
    <col min="5653" max="5656" width="1.140625" style="76" customWidth="1"/>
    <col min="5657" max="5657" width="8" style="76" customWidth="1"/>
    <col min="5658" max="5658" width="3.42578125" style="76" customWidth="1"/>
    <col min="5659" max="5659" width="1.140625" style="76" customWidth="1"/>
    <col min="5660" max="5660" width="1" style="76" customWidth="1"/>
    <col min="5661" max="5661" width="11.5703125" style="76" customWidth="1"/>
    <col min="5662" max="5662" width="3.28515625" style="76" customWidth="1"/>
    <col min="5663" max="5888" width="6.85546875" style="76" customWidth="1"/>
    <col min="5889" max="5889" width="1.140625" style="76" customWidth="1"/>
    <col min="5890" max="5890" width="2.28515625" style="76" customWidth="1"/>
    <col min="5891" max="5891" width="1.140625" style="76" customWidth="1"/>
    <col min="5892" max="5892" width="11.42578125" style="76" customWidth="1"/>
    <col min="5893" max="5893" width="1.140625" style="76" customWidth="1"/>
    <col min="5894" max="5894" width="6.85546875" style="76" customWidth="1"/>
    <col min="5895" max="5896" width="1.140625" style="76" customWidth="1"/>
    <col min="5897" max="5897" width="2.28515625" style="76" customWidth="1"/>
    <col min="5898" max="5898" width="6.85546875" style="76" customWidth="1"/>
    <col min="5899" max="5899" width="1.140625" style="76" customWidth="1"/>
    <col min="5900" max="5900" width="3.42578125" style="76" customWidth="1"/>
    <col min="5901" max="5902" width="2.28515625" style="76" customWidth="1"/>
    <col min="5903" max="5903" width="1.140625" style="76" customWidth="1"/>
    <col min="5904" max="5904" width="4" style="76" customWidth="1"/>
    <col min="5905" max="5905" width="6.28515625" style="76" customWidth="1"/>
    <col min="5906" max="5906" width="1.140625" style="76" customWidth="1"/>
    <col min="5907" max="5907" width="6.85546875" style="76" customWidth="1"/>
    <col min="5908" max="5908" width="4.5703125" style="76" customWidth="1"/>
    <col min="5909" max="5912" width="1.140625" style="76" customWidth="1"/>
    <col min="5913" max="5913" width="8" style="76" customWidth="1"/>
    <col min="5914" max="5914" width="3.42578125" style="76" customWidth="1"/>
    <col min="5915" max="5915" width="1.140625" style="76" customWidth="1"/>
    <col min="5916" max="5916" width="1" style="76" customWidth="1"/>
    <col min="5917" max="5917" width="11.5703125" style="76" customWidth="1"/>
    <col min="5918" max="5918" width="3.28515625" style="76" customWidth="1"/>
    <col min="5919" max="6144" width="6.85546875" style="76" customWidth="1"/>
    <col min="6145" max="6145" width="1.140625" style="76" customWidth="1"/>
    <col min="6146" max="6146" width="2.28515625" style="76" customWidth="1"/>
    <col min="6147" max="6147" width="1.140625" style="76" customWidth="1"/>
    <col min="6148" max="6148" width="11.42578125" style="76" customWidth="1"/>
    <col min="6149" max="6149" width="1.140625" style="76" customWidth="1"/>
    <col min="6150" max="6150" width="6.85546875" style="76" customWidth="1"/>
    <col min="6151" max="6152" width="1.140625" style="76" customWidth="1"/>
    <col min="6153" max="6153" width="2.28515625" style="76" customWidth="1"/>
    <col min="6154" max="6154" width="6.85546875" style="76" customWidth="1"/>
    <col min="6155" max="6155" width="1.140625" style="76" customWidth="1"/>
    <col min="6156" max="6156" width="3.42578125" style="76" customWidth="1"/>
    <col min="6157" max="6158" width="2.28515625" style="76" customWidth="1"/>
    <col min="6159" max="6159" width="1.140625" style="76" customWidth="1"/>
    <col min="6160" max="6160" width="4" style="76" customWidth="1"/>
    <col min="6161" max="6161" width="6.28515625" style="76" customWidth="1"/>
    <col min="6162" max="6162" width="1.140625" style="76" customWidth="1"/>
    <col min="6163" max="6163" width="6.85546875" style="76" customWidth="1"/>
    <col min="6164" max="6164" width="4.5703125" style="76" customWidth="1"/>
    <col min="6165" max="6168" width="1.140625" style="76" customWidth="1"/>
    <col min="6169" max="6169" width="8" style="76" customWidth="1"/>
    <col min="6170" max="6170" width="3.42578125" style="76" customWidth="1"/>
    <col min="6171" max="6171" width="1.140625" style="76" customWidth="1"/>
    <col min="6172" max="6172" width="1" style="76" customWidth="1"/>
    <col min="6173" max="6173" width="11.5703125" style="76" customWidth="1"/>
    <col min="6174" max="6174" width="3.28515625" style="76" customWidth="1"/>
    <col min="6175" max="6400" width="6.85546875" style="76" customWidth="1"/>
    <col min="6401" max="6401" width="1.140625" style="76" customWidth="1"/>
    <col min="6402" max="6402" width="2.28515625" style="76" customWidth="1"/>
    <col min="6403" max="6403" width="1.140625" style="76" customWidth="1"/>
    <col min="6404" max="6404" width="11.42578125" style="76" customWidth="1"/>
    <col min="6405" max="6405" width="1.140625" style="76" customWidth="1"/>
    <col min="6406" max="6406" width="6.85546875" style="76" customWidth="1"/>
    <col min="6407" max="6408" width="1.140625" style="76" customWidth="1"/>
    <col min="6409" max="6409" width="2.28515625" style="76" customWidth="1"/>
    <col min="6410" max="6410" width="6.85546875" style="76" customWidth="1"/>
    <col min="6411" max="6411" width="1.140625" style="76" customWidth="1"/>
    <col min="6412" max="6412" width="3.42578125" style="76" customWidth="1"/>
    <col min="6413" max="6414" width="2.28515625" style="76" customWidth="1"/>
    <col min="6415" max="6415" width="1.140625" style="76" customWidth="1"/>
    <col min="6416" max="6416" width="4" style="76" customWidth="1"/>
    <col min="6417" max="6417" width="6.28515625" style="76" customWidth="1"/>
    <col min="6418" max="6418" width="1.140625" style="76" customWidth="1"/>
    <col min="6419" max="6419" width="6.85546875" style="76" customWidth="1"/>
    <col min="6420" max="6420" width="4.5703125" style="76" customWidth="1"/>
    <col min="6421" max="6424" width="1.140625" style="76" customWidth="1"/>
    <col min="6425" max="6425" width="8" style="76" customWidth="1"/>
    <col min="6426" max="6426" width="3.42578125" style="76" customWidth="1"/>
    <col min="6427" max="6427" width="1.140625" style="76" customWidth="1"/>
    <col min="6428" max="6428" width="1" style="76" customWidth="1"/>
    <col min="6429" max="6429" width="11.5703125" style="76" customWidth="1"/>
    <col min="6430" max="6430" width="3.28515625" style="76" customWidth="1"/>
    <col min="6431" max="6656" width="6.85546875" style="76" customWidth="1"/>
    <col min="6657" max="6657" width="1.140625" style="76" customWidth="1"/>
    <col min="6658" max="6658" width="2.28515625" style="76" customWidth="1"/>
    <col min="6659" max="6659" width="1.140625" style="76" customWidth="1"/>
    <col min="6660" max="6660" width="11.42578125" style="76" customWidth="1"/>
    <col min="6661" max="6661" width="1.140625" style="76" customWidth="1"/>
    <col min="6662" max="6662" width="6.85546875" style="76" customWidth="1"/>
    <col min="6663" max="6664" width="1.140625" style="76" customWidth="1"/>
    <col min="6665" max="6665" width="2.28515625" style="76" customWidth="1"/>
    <col min="6666" max="6666" width="6.85546875" style="76" customWidth="1"/>
    <col min="6667" max="6667" width="1.140625" style="76" customWidth="1"/>
    <col min="6668" max="6668" width="3.42578125" style="76" customWidth="1"/>
    <col min="6669" max="6670" width="2.28515625" style="76" customWidth="1"/>
    <col min="6671" max="6671" width="1.140625" style="76" customWidth="1"/>
    <col min="6672" max="6672" width="4" style="76" customWidth="1"/>
    <col min="6673" max="6673" width="6.28515625" style="76" customWidth="1"/>
    <col min="6674" max="6674" width="1.140625" style="76" customWidth="1"/>
    <col min="6675" max="6675" width="6.85546875" style="76" customWidth="1"/>
    <col min="6676" max="6676" width="4.5703125" style="76" customWidth="1"/>
    <col min="6677" max="6680" width="1.140625" style="76" customWidth="1"/>
    <col min="6681" max="6681" width="8" style="76" customWidth="1"/>
    <col min="6682" max="6682" width="3.42578125" style="76" customWidth="1"/>
    <col min="6683" max="6683" width="1.140625" style="76" customWidth="1"/>
    <col min="6684" max="6684" width="1" style="76" customWidth="1"/>
    <col min="6685" max="6685" width="11.5703125" style="76" customWidth="1"/>
    <col min="6686" max="6686" width="3.28515625" style="76" customWidth="1"/>
    <col min="6687" max="6912" width="6.85546875" style="76" customWidth="1"/>
    <col min="6913" max="6913" width="1.140625" style="76" customWidth="1"/>
    <col min="6914" max="6914" width="2.28515625" style="76" customWidth="1"/>
    <col min="6915" max="6915" width="1.140625" style="76" customWidth="1"/>
    <col min="6916" max="6916" width="11.42578125" style="76" customWidth="1"/>
    <col min="6917" max="6917" width="1.140625" style="76" customWidth="1"/>
    <col min="6918" max="6918" width="6.85546875" style="76" customWidth="1"/>
    <col min="6919" max="6920" width="1.140625" style="76" customWidth="1"/>
    <col min="6921" max="6921" width="2.28515625" style="76" customWidth="1"/>
    <col min="6922" max="6922" width="6.85546875" style="76" customWidth="1"/>
    <col min="6923" max="6923" width="1.140625" style="76" customWidth="1"/>
    <col min="6924" max="6924" width="3.42578125" style="76" customWidth="1"/>
    <col min="6925" max="6926" width="2.28515625" style="76" customWidth="1"/>
    <col min="6927" max="6927" width="1.140625" style="76" customWidth="1"/>
    <col min="6928" max="6928" width="4" style="76" customWidth="1"/>
    <col min="6929" max="6929" width="6.28515625" style="76" customWidth="1"/>
    <col min="6930" max="6930" width="1.140625" style="76" customWidth="1"/>
    <col min="6931" max="6931" width="6.85546875" style="76" customWidth="1"/>
    <col min="6932" max="6932" width="4.5703125" style="76" customWidth="1"/>
    <col min="6933" max="6936" width="1.140625" style="76" customWidth="1"/>
    <col min="6937" max="6937" width="8" style="76" customWidth="1"/>
    <col min="6938" max="6938" width="3.42578125" style="76" customWidth="1"/>
    <col min="6939" max="6939" width="1.140625" style="76" customWidth="1"/>
    <col min="6940" max="6940" width="1" style="76" customWidth="1"/>
    <col min="6941" max="6941" width="11.5703125" style="76" customWidth="1"/>
    <col min="6942" max="6942" width="3.28515625" style="76" customWidth="1"/>
    <col min="6943" max="7168" width="6.85546875" style="76" customWidth="1"/>
    <col min="7169" max="7169" width="1.140625" style="76" customWidth="1"/>
    <col min="7170" max="7170" width="2.28515625" style="76" customWidth="1"/>
    <col min="7171" max="7171" width="1.140625" style="76" customWidth="1"/>
    <col min="7172" max="7172" width="11.42578125" style="76" customWidth="1"/>
    <col min="7173" max="7173" width="1.140625" style="76" customWidth="1"/>
    <col min="7174" max="7174" width="6.85546875" style="76" customWidth="1"/>
    <col min="7175" max="7176" width="1.140625" style="76" customWidth="1"/>
    <col min="7177" max="7177" width="2.28515625" style="76" customWidth="1"/>
    <col min="7178" max="7178" width="6.85546875" style="76" customWidth="1"/>
    <col min="7179" max="7179" width="1.140625" style="76" customWidth="1"/>
    <col min="7180" max="7180" width="3.42578125" style="76" customWidth="1"/>
    <col min="7181" max="7182" width="2.28515625" style="76" customWidth="1"/>
    <col min="7183" max="7183" width="1.140625" style="76" customWidth="1"/>
    <col min="7184" max="7184" width="4" style="76" customWidth="1"/>
    <col min="7185" max="7185" width="6.28515625" style="76" customWidth="1"/>
    <col min="7186" max="7186" width="1.140625" style="76" customWidth="1"/>
    <col min="7187" max="7187" width="6.85546875" style="76" customWidth="1"/>
    <col min="7188" max="7188" width="4.5703125" style="76" customWidth="1"/>
    <col min="7189" max="7192" width="1.140625" style="76" customWidth="1"/>
    <col min="7193" max="7193" width="8" style="76" customWidth="1"/>
    <col min="7194" max="7194" width="3.42578125" style="76" customWidth="1"/>
    <col min="7195" max="7195" width="1.140625" style="76" customWidth="1"/>
    <col min="7196" max="7196" width="1" style="76" customWidth="1"/>
    <col min="7197" max="7197" width="11.5703125" style="76" customWidth="1"/>
    <col min="7198" max="7198" width="3.28515625" style="76" customWidth="1"/>
    <col min="7199" max="7424" width="6.85546875" style="76" customWidth="1"/>
    <col min="7425" max="7425" width="1.140625" style="76" customWidth="1"/>
    <col min="7426" max="7426" width="2.28515625" style="76" customWidth="1"/>
    <col min="7427" max="7427" width="1.140625" style="76" customWidth="1"/>
    <col min="7428" max="7428" width="11.42578125" style="76" customWidth="1"/>
    <col min="7429" max="7429" width="1.140625" style="76" customWidth="1"/>
    <col min="7430" max="7430" width="6.85546875" style="76" customWidth="1"/>
    <col min="7431" max="7432" width="1.140625" style="76" customWidth="1"/>
    <col min="7433" max="7433" width="2.28515625" style="76" customWidth="1"/>
    <col min="7434" max="7434" width="6.85546875" style="76" customWidth="1"/>
    <col min="7435" max="7435" width="1.140625" style="76" customWidth="1"/>
    <col min="7436" max="7436" width="3.42578125" style="76" customWidth="1"/>
    <col min="7437" max="7438" width="2.28515625" style="76" customWidth="1"/>
    <col min="7439" max="7439" width="1.140625" style="76" customWidth="1"/>
    <col min="7440" max="7440" width="4" style="76" customWidth="1"/>
    <col min="7441" max="7441" width="6.28515625" style="76" customWidth="1"/>
    <col min="7442" max="7442" width="1.140625" style="76" customWidth="1"/>
    <col min="7443" max="7443" width="6.85546875" style="76" customWidth="1"/>
    <col min="7444" max="7444" width="4.5703125" style="76" customWidth="1"/>
    <col min="7445" max="7448" width="1.140625" style="76" customWidth="1"/>
    <col min="7449" max="7449" width="8" style="76" customWidth="1"/>
    <col min="7450" max="7450" width="3.42578125" style="76" customWidth="1"/>
    <col min="7451" max="7451" width="1.140625" style="76" customWidth="1"/>
    <col min="7452" max="7452" width="1" style="76" customWidth="1"/>
    <col min="7453" max="7453" width="11.5703125" style="76" customWidth="1"/>
    <col min="7454" max="7454" width="3.28515625" style="76" customWidth="1"/>
    <col min="7455" max="7680" width="6.85546875" style="76" customWidth="1"/>
    <col min="7681" max="7681" width="1.140625" style="76" customWidth="1"/>
    <col min="7682" max="7682" width="2.28515625" style="76" customWidth="1"/>
    <col min="7683" max="7683" width="1.140625" style="76" customWidth="1"/>
    <col min="7684" max="7684" width="11.42578125" style="76" customWidth="1"/>
    <col min="7685" max="7685" width="1.140625" style="76" customWidth="1"/>
    <col min="7686" max="7686" width="6.85546875" style="76" customWidth="1"/>
    <col min="7687" max="7688" width="1.140625" style="76" customWidth="1"/>
    <col min="7689" max="7689" width="2.28515625" style="76" customWidth="1"/>
    <col min="7690" max="7690" width="6.85546875" style="76" customWidth="1"/>
    <col min="7691" max="7691" width="1.140625" style="76" customWidth="1"/>
    <col min="7692" max="7692" width="3.42578125" style="76" customWidth="1"/>
    <col min="7693" max="7694" width="2.28515625" style="76" customWidth="1"/>
    <col min="7695" max="7695" width="1.140625" style="76" customWidth="1"/>
    <col min="7696" max="7696" width="4" style="76" customWidth="1"/>
    <col min="7697" max="7697" width="6.28515625" style="76" customWidth="1"/>
    <col min="7698" max="7698" width="1.140625" style="76" customWidth="1"/>
    <col min="7699" max="7699" width="6.85546875" style="76" customWidth="1"/>
    <col min="7700" max="7700" width="4.5703125" style="76" customWidth="1"/>
    <col min="7701" max="7704" width="1.140625" style="76" customWidth="1"/>
    <col min="7705" max="7705" width="8" style="76" customWidth="1"/>
    <col min="7706" max="7706" width="3.42578125" style="76" customWidth="1"/>
    <col min="7707" max="7707" width="1.140625" style="76" customWidth="1"/>
    <col min="7708" max="7708" width="1" style="76" customWidth="1"/>
    <col min="7709" max="7709" width="11.5703125" style="76" customWidth="1"/>
    <col min="7710" max="7710" width="3.28515625" style="76" customWidth="1"/>
    <col min="7711" max="7936" width="6.85546875" style="76" customWidth="1"/>
    <col min="7937" max="7937" width="1.140625" style="76" customWidth="1"/>
    <col min="7938" max="7938" width="2.28515625" style="76" customWidth="1"/>
    <col min="7939" max="7939" width="1.140625" style="76" customWidth="1"/>
    <col min="7940" max="7940" width="11.42578125" style="76" customWidth="1"/>
    <col min="7941" max="7941" width="1.140625" style="76" customWidth="1"/>
    <col min="7942" max="7942" width="6.85546875" style="76" customWidth="1"/>
    <col min="7943" max="7944" width="1.140625" style="76" customWidth="1"/>
    <col min="7945" max="7945" width="2.28515625" style="76" customWidth="1"/>
    <col min="7946" max="7946" width="6.85546875" style="76" customWidth="1"/>
    <col min="7947" max="7947" width="1.140625" style="76" customWidth="1"/>
    <col min="7948" max="7948" width="3.42578125" style="76" customWidth="1"/>
    <col min="7949" max="7950" width="2.28515625" style="76" customWidth="1"/>
    <col min="7951" max="7951" width="1.140625" style="76" customWidth="1"/>
    <col min="7952" max="7952" width="4" style="76" customWidth="1"/>
    <col min="7953" max="7953" width="6.28515625" style="76" customWidth="1"/>
    <col min="7954" max="7954" width="1.140625" style="76" customWidth="1"/>
    <col min="7955" max="7955" width="6.85546875" style="76" customWidth="1"/>
    <col min="7956" max="7956" width="4.5703125" style="76" customWidth="1"/>
    <col min="7957" max="7960" width="1.140625" style="76" customWidth="1"/>
    <col min="7961" max="7961" width="8" style="76" customWidth="1"/>
    <col min="7962" max="7962" width="3.42578125" style="76" customWidth="1"/>
    <col min="7963" max="7963" width="1.140625" style="76" customWidth="1"/>
    <col min="7964" max="7964" width="1" style="76" customWidth="1"/>
    <col min="7965" max="7965" width="11.5703125" style="76" customWidth="1"/>
    <col min="7966" max="7966" width="3.28515625" style="76" customWidth="1"/>
    <col min="7967" max="8192" width="6.85546875" style="76" customWidth="1"/>
    <col min="8193" max="8193" width="1.140625" style="76" customWidth="1"/>
    <col min="8194" max="8194" width="2.28515625" style="76" customWidth="1"/>
    <col min="8195" max="8195" width="1.140625" style="76" customWidth="1"/>
    <col min="8196" max="8196" width="11.42578125" style="76" customWidth="1"/>
    <col min="8197" max="8197" width="1.140625" style="76" customWidth="1"/>
    <col min="8198" max="8198" width="6.85546875" style="76" customWidth="1"/>
    <col min="8199" max="8200" width="1.140625" style="76" customWidth="1"/>
    <col min="8201" max="8201" width="2.28515625" style="76" customWidth="1"/>
    <col min="8202" max="8202" width="6.85546875" style="76" customWidth="1"/>
    <col min="8203" max="8203" width="1.140625" style="76" customWidth="1"/>
    <col min="8204" max="8204" width="3.42578125" style="76" customWidth="1"/>
    <col min="8205" max="8206" width="2.28515625" style="76" customWidth="1"/>
    <col min="8207" max="8207" width="1.140625" style="76" customWidth="1"/>
    <col min="8208" max="8208" width="4" style="76" customWidth="1"/>
    <col min="8209" max="8209" width="6.28515625" style="76" customWidth="1"/>
    <col min="8210" max="8210" width="1.140625" style="76" customWidth="1"/>
    <col min="8211" max="8211" width="6.85546875" style="76" customWidth="1"/>
    <col min="8212" max="8212" width="4.5703125" style="76" customWidth="1"/>
    <col min="8213" max="8216" width="1.140625" style="76" customWidth="1"/>
    <col min="8217" max="8217" width="8" style="76" customWidth="1"/>
    <col min="8218" max="8218" width="3.42578125" style="76" customWidth="1"/>
    <col min="8219" max="8219" width="1.140625" style="76" customWidth="1"/>
    <col min="8220" max="8220" width="1" style="76" customWidth="1"/>
    <col min="8221" max="8221" width="11.5703125" style="76" customWidth="1"/>
    <col min="8222" max="8222" width="3.28515625" style="76" customWidth="1"/>
    <col min="8223" max="8448" width="6.85546875" style="76" customWidth="1"/>
    <col min="8449" max="8449" width="1.140625" style="76" customWidth="1"/>
    <col min="8450" max="8450" width="2.28515625" style="76" customWidth="1"/>
    <col min="8451" max="8451" width="1.140625" style="76" customWidth="1"/>
    <col min="8452" max="8452" width="11.42578125" style="76" customWidth="1"/>
    <col min="8453" max="8453" width="1.140625" style="76" customWidth="1"/>
    <col min="8454" max="8454" width="6.85546875" style="76" customWidth="1"/>
    <col min="8455" max="8456" width="1.140625" style="76" customWidth="1"/>
    <col min="8457" max="8457" width="2.28515625" style="76" customWidth="1"/>
    <col min="8458" max="8458" width="6.85546875" style="76" customWidth="1"/>
    <col min="8459" max="8459" width="1.140625" style="76" customWidth="1"/>
    <col min="8460" max="8460" width="3.42578125" style="76" customWidth="1"/>
    <col min="8461" max="8462" width="2.28515625" style="76" customWidth="1"/>
    <col min="8463" max="8463" width="1.140625" style="76" customWidth="1"/>
    <col min="8464" max="8464" width="4" style="76" customWidth="1"/>
    <col min="8465" max="8465" width="6.28515625" style="76" customWidth="1"/>
    <col min="8466" max="8466" width="1.140625" style="76" customWidth="1"/>
    <col min="8467" max="8467" width="6.85546875" style="76" customWidth="1"/>
    <col min="8468" max="8468" width="4.5703125" style="76" customWidth="1"/>
    <col min="8469" max="8472" width="1.140625" style="76" customWidth="1"/>
    <col min="8473" max="8473" width="8" style="76" customWidth="1"/>
    <col min="8474" max="8474" width="3.42578125" style="76" customWidth="1"/>
    <col min="8475" max="8475" width="1.140625" style="76" customWidth="1"/>
    <col min="8476" max="8476" width="1" style="76" customWidth="1"/>
    <col min="8477" max="8477" width="11.5703125" style="76" customWidth="1"/>
    <col min="8478" max="8478" width="3.28515625" style="76" customWidth="1"/>
    <col min="8479" max="8704" width="6.85546875" style="76" customWidth="1"/>
    <col min="8705" max="8705" width="1.140625" style="76" customWidth="1"/>
    <col min="8706" max="8706" width="2.28515625" style="76" customWidth="1"/>
    <col min="8707" max="8707" width="1.140625" style="76" customWidth="1"/>
    <col min="8708" max="8708" width="11.42578125" style="76" customWidth="1"/>
    <col min="8709" max="8709" width="1.140625" style="76" customWidth="1"/>
    <col min="8710" max="8710" width="6.85546875" style="76" customWidth="1"/>
    <col min="8711" max="8712" width="1.140625" style="76" customWidth="1"/>
    <col min="8713" max="8713" width="2.28515625" style="76" customWidth="1"/>
    <col min="8714" max="8714" width="6.85546875" style="76" customWidth="1"/>
    <col min="8715" max="8715" width="1.140625" style="76" customWidth="1"/>
    <col min="8716" max="8716" width="3.42578125" style="76" customWidth="1"/>
    <col min="8717" max="8718" width="2.28515625" style="76" customWidth="1"/>
    <col min="8719" max="8719" width="1.140625" style="76" customWidth="1"/>
    <col min="8720" max="8720" width="4" style="76" customWidth="1"/>
    <col min="8721" max="8721" width="6.28515625" style="76" customWidth="1"/>
    <col min="8722" max="8722" width="1.140625" style="76" customWidth="1"/>
    <col min="8723" max="8723" width="6.85546875" style="76" customWidth="1"/>
    <col min="8724" max="8724" width="4.5703125" style="76" customWidth="1"/>
    <col min="8725" max="8728" width="1.140625" style="76" customWidth="1"/>
    <col min="8729" max="8729" width="8" style="76" customWidth="1"/>
    <col min="8730" max="8730" width="3.42578125" style="76" customWidth="1"/>
    <col min="8731" max="8731" width="1.140625" style="76" customWidth="1"/>
    <col min="8732" max="8732" width="1" style="76" customWidth="1"/>
    <col min="8733" max="8733" width="11.5703125" style="76" customWidth="1"/>
    <col min="8734" max="8734" width="3.28515625" style="76" customWidth="1"/>
    <col min="8735" max="8960" width="6.85546875" style="76" customWidth="1"/>
    <col min="8961" max="8961" width="1.140625" style="76" customWidth="1"/>
    <col min="8962" max="8962" width="2.28515625" style="76" customWidth="1"/>
    <col min="8963" max="8963" width="1.140625" style="76" customWidth="1"/>
    <col min="8964" max="8964" width="11.42578125" style="76" customWidth="1"/>
    <col min="8965" max="8965" width="1.140625" style="76" customWidth="1"/>
    <col min="8966" max="8966" width="6.85546875" style="76" customWidth="1"/>
    <col min="8967" max="8968" width="1.140625" style="76" customWidth="1"/>
    <col min="8969" max="8969" width="2.28515625" style="76" customWidth="1"/>
    <col min="8970" max="8970" width="6.85546875" style="76" customWidth="1"/>
    <col min="8971" max="8971" width="1.140625" style="76" customWidth="1"/>
    <col min="8972" max="8972" width="3.42578125" style="76" customWidth="1"/>
    <col min="8973" max="8974" width="2.28515625" style="76" customWidth="1"/>
    <col min="8975" max="8975" width="1.140625" style="76" customWidth="1"/>
    <col min="8976" max="8976" width="4" style="76" customWidth="1"/>
    <col min="8977" max="8977" width="6.28515625" style="76" customWidth="1"/>
    <col min="8978" max="8978" width="1.140625" style="76" customWidth="1"/>
    <col min="8979" max="8979" width="6.85546875" style="76" customWidth="1"/>
    <col min="8980" max="8980" width="4.5703125" style="76" customWidth="1"/>
    <col min="8981" max="8984" width="1.140625" style="76" customWidth="1"/>
    <col min="8985" max="8985" width="8" style="76" customWidth="1"/>
    <col min="8986" max="8986" width="3.42578125" style="76" customWidth="1"/>
    <col min="8987" max="8987" width="1.140625" style="76" customWidth="1"/>
    <col min="8988" max="8988" width="1" style="76" customWidth="1"/>
    <col min="8989" max="8989" width="11.5703125" style="76" customWidth="1"/>
    <col min="8990" max="8990" width="3.28515625" style="76" customWidth="1"/>
    <col min="8991" max="9216" width="6.85546875" style="76" customWidth="1"/>
    <col min="9217" max="9217" width="1.140625" style="76" customWidth="1"/>
    <col min="9218" max="9218" width="2.28515625" style="76" customWidth="1"/>
    <col min="9219" max="9219" width="1.140625" style="76" customWidth="1"/>
    <col min="9220" max="9220" width="11.42578125" style="76" customWidth="1"/>
    <col min="9221" max="9221" width="1.140625" style="76" customWidth="1"/>
    <col min="9222" max="9222" width="6.85546875" style="76" customWidth="1"/>
    <col min="9223" max="9224" width="1.140625" style="76" customWidth="1"/>
    <col min="9225" max="9225" width="2.28515625" style="76" customWidth="1"/>
    <col min="9226" max="9226" width="6.85546875" style="76" customWidth="1"/>
    <col min="9227" max="9227" width="1.140625" style="76" customWidth="1"/>
    <col min="9228" max="9228" width="3.42578125" style="76" customWidth="1"/>
    <col min="9229" max="9230" width="2.28515625" style="76" customWidth="1"/>
    <col min="9231" max="9231" width="1.140625" style="76" customWidth="1"/>
    <col min="9232" max="9232" width="4" style="76" customWidth="1"/>
    <col min="9233" max="9233" width="6.28515625" style="76" customWidth="1"/>
    <col min="9234" max="9234" width="1.140625" style="76" customWidth="1"/>
    <col min="9235" max="9235" width="6.85546875" style="76" customWidth="1"/>
    <col min="9236" max="9236" width="4.5703125" style="76" customWidth="1"/>
    <col min="9237" max="9240" width="1.140625" style="76" customWidth="1"/>
    <col min="9241" max="9241" width="8" style="76" customWidth="1"/>
    <col min="9242" max="9242" width="3.42578125" style="76" customWidth="1"/>
    <col min="9243" max="9243" width="1.140625" style="76" customWidth="1"/>
    <col min="9244" max="9244" width="1" style="76" customWidth="1"/>
    <col min="9245" max="9245" width="11.5703125" style="76" customWidth="1"/>
    <col min="9246" max="9246" width="3.28515625" style="76" customWidth="1"/>
    <col min="9247" max="9472" width="6.85546875" style="76" customWidth="1"/>
    <col min="9473" max="9473" width="1.140625" style="76" customWidth="1"/>
    <col min="9474" max="9474" width="2.28515625" style="76" customWidth="1"/>
    <col min="9475" max="9475" width="1.140625" style="76" customWidth="1"/>
    <col min="9476" max="9476" width="11.42578125" style="76" customWidth="1"/>
    <col min="9477" max="9477" width="1.140625" style="76" customWidth="1"/>
    <col min="9478" max="9478" width="6.85546875" style="76" customWidth="1"/>
    <col min="9479" max="9480" width="1.140625" style="76" customWidth="1"/>
    <col min="9481" max="9481" width="2.28515625" style="76" customWidth="1"/>
    <col min="9482" max="9482" width="6.85546875" style="76" customWidth="1"/>
    <col min="9483" max="9483" width="1.140625" style="76" customWidth="1"/>
    <col min="9484" max="9484" width="3.42578125" style="76" customWidth="1"/>
    <col min="9485" max="9486" width="2.28515625" style="76" customWidth="1"/>
    <col min="9487" max="9487" width="1.140625" style="76" customWidth="1"/>
    <col min="9488" max="9488" width="4" style="76" customWidth="1"/>
    <col min="9489" max="9489" width="6.28515625" style="76" customWidth="1"/>
    <col min="9490" max="9490" width="1.140625" style="76" customWidth="1"/>
    <col min="9491" max="9491" width="6.85546875" style="76" customWidth="1"/>
    <col min="9492" max="9492" width="4.5703125" style="76" customWidth="1"/>
    <col min="9493" max="9496" width="1.140625" style="76" customWidth="1"/>
    <col min="9497" max="9497" width="8" style="76" customWidth="1"/>
    <col min="9498" max="9498" width="3.42578125" style="76" customWidth="1"/>
    <col min="9499" max="9499" width="1.140625" style="76" customWidth="1"/>
    <col min="9500" max="9500" width="1" style="76" customWidth="1"/>
    <col min="9501" max="9501" width="11.5703125" style="76" customWidth="1"/>
    <col min="9502" max="9502" width="3.28515625" style="76" customWidth="1"/>
    <col min="9503" max="9728" width="6.85546875" style="76" customWidth="1"/>
    <col min="9729" max="9729" width="1.140625" style="76" customWidth="1"/>
    <col min="9730" max="9730" width="2.28515625" style="76" customWidth="1"/>
    <col min="9731" max="9731" width="1.140625" style="76" customWidth="1"/>
    <col min="9732" max="9732" width="11.42578125" style="76" customWidth="1"/>
    <col min="9733" max="9733" width="1.140625" style="76" customWidth="1"/>
    <col min="9734" max="9734" width="6.85546875" style="76" customWidth="1"/>
    <col min="9735" max="9736" width="1.140625" style="76" customWidth="1"/>
    <col min="9737" max="9737" width="2.28515625" style="76" customWidth="1"/>
    <col min="9738" max="9738" width="6.85546875" style="76" customWidth="1"/>
    <col min="9739" max="9739" width="1.140625" style="76" customWidth="1"/>
    <col min="9740" max="9740" width="3.42578125" style="76" customWidth="1"/>
    <col min="9741" max="9742" width="2.28515625" style="76" customWidth="1"/>
    <col min="9743" max="9743" width="1.140625" style="76" customWidth="1"/>
    <col min="9744" max="9744" width="4" style="76" customWidth="1"/>
    <col min="9745" max="9745" width="6.28515625" style="76" customWidth="1"/>
    <col min="9746" max="9746" width="1.140625" style="76" customWidth="1"/>
    <col min="9747" max="9747" width="6.85546875" style="76" customWidth="1"/>
    <col min="9748" max="9748" width="4.5703125" style="76" customWidth="1"/>
    <col min="9749" max="9752" width="1.140625" style="76" customWidth="1"/>
    <col min="9753" max="9753" width="8" style="76" customWidth="1"/>
    <col min="9754" max="9754" width="3.42578125" style="76" customWidth="1"/>
    <col min="9755" max="9755" width="1.140625" style="76" customWidth="1"/>
    <col min="9756" max="9756" width="1" style="76" customWidth="1"/>
    <col min="9757" max="9757" width="11.5703125" style="76" customWidth="1"/>
    <col min="9758" max="9758" width="3.28515625" style="76" customWidth="1"/>
    <col min="9759" max="9984" width="6.85546875" style="76" customWidth="1"/>
    <col min="9985" max="9985" width="1.140625" style="76" customWidth="1"/>
    <col min="9986" max="9986" width="2.28515625" style="76" customWidth="1"/>
    <col min="9987" max="9987" width="1.140625" style="76" customWidth="1"/>
    <col min="9988" max="9988" width="11.42578125" style="76" customWidth="1"/>
    <col min="9989" max="9989" width="1.140625" style="76" customWidth="1"/>
    <col min="9990" max="9990" width="6.85546875" style="76" customWidth="1"/>
    <col min="9991" max="9992" width="1.140625" style="76" customWidth="1"/>
    <col min="9993" max="9993" width="2.28515625" style="76" customWidth="1"/>
    <col min="9994" max="9994" width="6.85546875" style="76" customWidth="1"/>
    <col min="9995" max="9995" width="1.140625" style="76" customWidth="1"/>
    <col min="9996" max="9996" width="3.42578125" style="76" customWidth="1"/>
    <col min="9997" max="9998" width="2.28515625" style="76" customWidth="1"/>
    <col min="9999" max="9999" width="1.140625" style="76" customWidth="1"/>
    <col min="10000" max="10000" width="4" style="76" customWidth="1"/>
    <col min="10001" max="10001" width="6.28515625" style="76" customWidth="1"/>
    <col min="10002" max="10002" width="1.140625" style="76" customWidth="1"/>
    <col min="10003" max="10003" width="6.85546875" style="76" customWidth="1"/>
    <col min="10004" max="10004" width="4.5703125" style="76" customWidth="1"/>
    <col min="10005" max="10008" width="1.140625" style="76" customWidth="1"/>
    <col min="10009" max="10009" width="8" style="76" customWidth="1"/>
    <col min="10010" max="10010" width="3.42578125" style="76" customWidth="1"/>
    <col min="10011" max="10011" width="1.140625" style="76" customWidth="1"/>
    <col min="10012" max="10012" width="1" style="76" customWidth="1"/>
    <col min="10013" max="10013" width="11.5703125" style="76" customWidth="1"/>
    <col min="10014" max="10014" width="3.28515625" style="76" customWidth="1"/>
    <col min="10015" max="10240" width="6.85546875" style="76" customWidth="1"/>
    <col min="10241" max="10241" width="1.140625" style="76" customWidth="1"/>
    <col min="10242" max="10242" width="2.28515625" style="76" customWidth="1"/>
    <col min="10243" max="10243" width="1.140625" style="76" customWidth="1"/>
    <col min="10244" max="10244" width="11.42578125" style="76" customWidth="1"/>
    <col min="10245" max="10245" width="1.140625" style="76" customWidth="1"/>
    <col min="10246" max="10246" width="6.85546875" style="76" customWidth="1"/>
    <col min="10247" max="10248" width="1.140625" style="76" customWidth="1"/>
    <col min="10249" max="10249" width="2.28515625" style="76" customWidth="1"/>
    <col min="10250" max="10250" width="6.85546875" style="76" customWidth="1"/>
    <col min="10251" max="10251" width="1.140625" style="76" customWidth="1"/>
    <col min="10252" max="10252" width="3.42578125" style="76" customWidth="1"/>
    <col min="10253" max="10254" width="2.28515625" style="76" customWidth="1"/>
    <col min="10255" max="10255" width="1.140625" style="76" customWidth="1"/>
    <col min="10256" max="10256" width="4" style="76" customWidth="1"/>
    <col min="10257" max="10257" width="6.28515625" style="76" customWidth="1"/>
    <col min="10258" max="10258" width="1.140625" style="76" customWidth="1"/>
    <col min="10259" max="10259" width="6.85546875" style="76" customWidth="1"/>
    <col min="10260" max="10260" width="4.5703125" style="76" customWidth="1"/>
    <col min="10261" max="10264" width="1.140625" style="76" customWidth="1"/>
    <col min="10265" max="10265" width="8" style="76" customWidth="1"/>
    <col min="10266" max="10266" width="3.42578125" style="76" customWidth="1"/>
    <col min="10267" max="10267" width="1.140625" style="76" customWidth="1"/>
    <col min="10268" max="10268" width="1" style="76" customWidth="1"/>
    <col min="10269" max="10269" width="11.5703125" style="76" customWidth="1"/>
    <col min="10270" max="10270" width="3.28515625" style="76" customWidth="1"/>
    <col min="10271" max="10496" width="6.85546875" style="76" customWidth="1"/>
    <col min="10497" max="10497" width="1.140625" style="76" customWidth="1"/>
    <col min="10498" max="10498" width="2.28515625" style="76" customWidth="1"/>
    <col min="10499" max="10499" width="1.140625" style="76" customWidth="1"/>
    <col min="10500" max="10500" width="11.42578125" style="76" customWidth="1"/>
    <col min="10501" max="10501" width="1.140625" style="76" customWidth="1"/>
    <col min="10502" max="10502" width="6.85546875" style="76" customWidth="1"/>
    <col min="10503" max="10504" width="1.140625" style="76" customWidth="1"/>
    <col min="10505" max="10505" width="2.28515625" style="76" customWidth="1"/>
    <col min="10506" max="10506" width="6.85546875" style="76" customWidth="1"/>
    <col min="10507" max="10507" width="1.140625" style="76" customWidth="1"/>
    <col min="10508" max="10508" width="3.42578125" style="76" customWidth="1"/>
    <col min="10509" max="10510" width="2.28515625" style="76" customWidth="1"/>
    <col min="10511" max="10511" width="1.140625" style="76" customWidth="1"/>
    <col min="10512" max="10512" width="4" style="76" customWidth="1"/>
    <col min="10513" max="10513" width="6.28515625" style="76" customWidth="1"/>
    <col min="10514" max="10514" width="1.140625" style="76" customWidth="1"/>
    <col min="10515" max="10515" width="6.85546875" style="76" customWidth="1"/>
    <col min="10516" max="10516" width="4.5703125" style="76" customWidth="1"/>
    <col min="10517" max="10520" width="1.140625" style="76" customWidth="1"/>
    <col min="10521" max="10521" width="8" style="76" customWidth="1"/>
    <col min="10522" max="10522" width="3.42578125" style="76" customWidth="1"/>
    <col min="10523" max="10523" width="1.140625" style="76" customWidth="1"/>
    <col min="10524" max="10524" width="1" style="76" customWidth="1"/>
    <col min="10525" max="10525" width="11.5703125" style="76" customWidth="1"/>
    <col min="10526" max="10526" width="3.28515625" style="76" customWidth="1"/>
    <col min="10527" max="10752" width="6.85546875" style="76" customWidth="1"/>
    <col min="10753" max="10753" width="1.140625" style="76" customWidth="1"/>
    <col min="10754" max="10754" width="2.28515625" style="76" customWidth="1"/>
    <col min="10755" max="10755" width="1.140625" style="76" customWidth="1"/>
    <col min="10756" max="10756" width="11.42578125" style="76" customWidth="1"/>
    <col min="10757" max="10757" width="1.140625" style="76" customWidth="1"/>
    <col min="10758" max="10758" width="6.85546875" style="76" customWidth="1"/>
    <col min="10759" max="10760" width="1.140625" style="76" customWidth="1"/>
    <col min="10761" max="10761" width="2.28515625" style="76" customWidth="1"/>
    <col min="10762" max="10762" width="6.85546875" style="76" customWidth="1"/>
    <col min="10763" max="10763" width="1.140625" style="76" customWidth="1"/>
    <col min="10764" max="10764" width="3.42578125" style="76" customWidth="1"/>
    <col min="10765" max="10766" width="2.28515625" style="76" customWidth="1"/>
    <col min="10767" max="10767" width="1.140625" style="76" customWidth="1"/>
    <col min="10768" max="10768" width="4" style="76" customWidth="1"/>
    <col min="10769" max="10769" width="6.28515625" style="76" customWidth="1"/>
    <col min="10770" max="10770" width="1.140625" style="76" customWidth="1"/>
    <col min="10771" max="10771" width="6.85546875" style="76" customWidth="1"/>
    <col min="10772" max="10772" width="4.5703125" style="76" customWidth="1"/>
    <col min="10773" max="10776" width="1.140625" style="76" customWidth="1"/>
    <col min="10777" max="10777" width="8" style="76" customWidth="1"/>
    <col min="10778" max="10778" width="3.42578125" style="76" customWidth="1"/>
    <col min="10779" max="10779" width="1.140625" style="76" customWidth="1"/>
    <col min="10780" max="10780" width="1" style="76" customWidth="1"/>
    <col min="10781" max="10781" width="11.5703125" style="76" customWidth="1"/>
    <col min="10782" max="10782" width="3.28515625" style="76" customWidth="1"/>
    <col min="10783" max="11008" width="6.85546875" style="76" customWidth="1"/>
    <col min="11009" max="11009" width="1.140625" style="76" customWidth="1"/>
    <col min="11010" max="11010" width="2.28515625" style="76" customWidth="1"/>
    <col min="11011" max="11011" width="1.140625" style="76" customWidth="1"/>
    <col min="11012" max="11012" width="11.42578125" style="76" customWidth="1"/>
    <col min="11013" max="11013" width="1.140625" style="76" customWidth="1"/>
    <col min="11014" max="11014" width="6.85546875" style="76" customWidth="1"/>
    <col min="11015" max="11016" width="1.140625" style="76" customWidth="1"/>
    <col min="11017" max="11017" width="2.28515625" style="76" customWidth="1"/>
    <col min="11018" max="11018" width="6.85546875" style="76" customWidth="1"/>
    <col min="11019" max="11019" width="1.140625" style="76" customWidth="1"/>
    <col min="11020" max="11020" width="3.42578125" style="76" customWidth="1"/>
    <col min="11021" max="11022" width="2.28515625" style="76" customWidth="1"/>
    <col min="11023" max="11023" width="1.140625" style="76" customWidth="1"/>
    <col min="11024" max="11024" width="4" style="76" customWidth="1"/>
    <col min="11025" max="11025" width="6.28515625" style="76" customWidth="1"/>
    <col min="11026" max="11026" width="1.140625" style="76" customWidth="1"/>
    <col min="11027" max="11027" width="6.85546875" style="76" customWidth="1"/>
    <col min="11028" max="11028" width="4.5703125" style="76" customWidth="1"/>
    <col min="11029" max="11032" width="1.140625" style="76" customWidth="1"/>
    <col min="11033" max="11033" width="8" style="76" customWidth="1"/>
    <col min="11034" max="11034" width="3.42578125" style="76" customWidth="1"/>
    <col min="11035" max="11035" width="1.140625" style="76" customWidth="1"/>
    <col min="11036" max="11036" width="1" style="76" customWidth="1"/>
    <col min="11037" max="11037" width="11.5703125" style="76" customWidth="1"/>
    <col min="11038" max="11038" width="3.28515625" style="76" customWidth="1"/>
    <col min="11039" max="11264" width="6.85546875" style="76" customWidth="1"/>
    <col min="11265" max="11265" width="1.140625" style="76" customWidth="1"/>
    <col min="11266" max="11266" width="2.28515625" style="76" customWidth="1"/>
    <col min="11267" max="11267" width="1.140625" style="76" customWidth="1"/>
    <col min="11268" max="11268" width="11.42578125" style="76" customWidth="1"/>
    <col min="11269" max="11269" width="1.140625" style="76" customWidth="1"/>
    <col min="11270" max="11270" width="6.85546875" style="76" customWidth="1"/>
    <col min="11271" max="11272" width="1.140625" style="76" customWidth="1"/>
    <col min="11273" max="11273" width="2.28515625" style="76" customWidth="1"/>
    <col min="11274" max="11274" width="6.85546875" style="76" customWidth="1"/>
    <col min="11275" max="11275" width="1.140625" style="76" customWidth="1"/>
    <col min="11276" max="11276" width="3.42578125" style="76" customWidth="1"/>
    <col min="11277" max="11278" width="2.28515625" style="76" customWidth="1"/>
    <col min="11279" max="11279" width="1.140625" style="76" customWidth="1"/>
    <col min="11280" max="11280" width="4" style="76" customWidth="1"/>
    <col min="11281" max="11281" width="6.28515625" style="76" customWidth="1"/>
    <col min="11282" max="11282" width="1.140625" style="76" customWidth="1"/>
    <col min="11283" max="11283" width="6.85546875" style="76" customWidth="1"/>
    <col min="11284" max="11284" width="4.5703125" style="76" customWidth="1"/>
    <col min="11285" max="11288" width="1.140625" style="76" customWidth="1"/>
    <col min="11289" max="11289" width="8" style="76" customWidth="1"/>
    <col min="11290" max="11290" width="3.42578125" style="76" customWidth="1"/>
    <col min="11291" max="11291" width="1.140625" style="76" customWidth="1"/>
    <col min="11292" max="11292" width="1" style="76" customWidth="1"/>
    <col min="11293" max="11293" width="11.5703125" style="76" customWidth="1"/>
    <col min="11294" max="11294" width="3.28515625" style="76" customWidth="1"/>
    <col min="11295" max="11520" width="6.85546875" style="76" customWidth="1"/>
    <col min="11521" max="11521" width="1.140625" style="76" customWidth="1"/>
    <col min="11522" max="11522" width="2.28515625" style="76" customWidth="1"/>
    <col min="11523" max="11523" width="1.140625" style="76" customWidth="1"/>
    <col min="11524" max="11524" width="11.42578125" style="76" customWidth="1"/>
    <col min="11525" max="11525" width="1.140625" style="76" customWidth="1"/>
    <col min="11526" max="11526" width="6.85546875" style="76" customWidth="1"/>
    <col min="11527" max="11528" width="1.140625" style="76" customWidth="1"/>
    <col min="11529" max="11529" width="2.28515625" style="76" customWidth="1"/>
    <col min="11530" max="11530" width="6.85546875" style="76" customWidth="1"/>
    <col min="11531" max="11531" width="1.140625" style="76" customWidth="1"/>
    <col min="11532" max="11532" width="3.42578125" style="76" customWidth="1"/>
    <col min="11533" max="11534" width="2.28515625" style="76" customWidth="1"/>
    <col min="11535" max="11535" width="1.140625" style="76" customWidth="1"/>
    <col min="11536" max="11536" width="4" style="76" customWidth="1"/>
    <col min="11537" max="11537" width="6.28515625" style="76" customWidth="1"/>
    <col min="11538" max="11538" width="1.140625" style="76" customWidth="1"/>
    <col min="11539" max="11539" width="6.85546875" style="76" customWidth="1"/>
    <col min="11540" max="11540" width="4.5703125" style="76" customWidth="1"/>
    <col min="11541" max="11544" width="1.140625" style="76" customWidth="1"/>
    <col min="11545" max="11545" width="8" style="76" customWidth="1"/>
    <col min="11546" max="11546" width="3.42578125" style="76" customWidth="1"/>
    <col min="11547" max="11547" width="1.140625" style="76" customWidth="1"/>
    <col min="11548" max="11548" width="1" style="76" customWidth="1"/>
    <col min="11549" max="11549" width="11.5703125" style="76" customWidth="1"/>
    <col min="11550" max="11550" width="3.28515625" style="76" customWidth="1"/>
    <col min="11551" max="11776" width="6.85546875" style="76" customWidth="1"/>
    <col min="11777" max="11777" width="1.140625" style="76" customWidth="1"/>
    <col min="11778" max="11778" width="2.28515625" style="76" customWidth="1"/>
    <col min="11779" max="11779" width="1.140625" style="76" customWidth="1"/>
    <col min="11780" max="11780" width="11.42578125" style="76" customWidth="1"/>
    <col min="11781" max="11781" width="1.140625" style="76" customWidth="1"/>
    <col min="11782" max="11782" width="6.85546875" style="76" customWidth="1"/>
    <col min="11783" max="11784" width="1.140625" style="76" customWidth="1"/>
    <col min="11785" max="11785" width="2.28515625" style="76" customWidth="1"/>
    <col min="11786" max="11786" width="6.85546875" style="76" customWidth="1"/>
    <col min="11787" max="11787" width="1.140625" style="76" customWidth="1"/>
    <col min="11788" max="11788" width="3.42578125" style="76" customWidth="1"/>
    <col min="11789" max="11790" width="2.28515625" style="76" customWidth="1"/>
    <col min="11791" max="11791" width="1.140625" style="76" customWidth="1"/>
    <col min="11792" max="11792" width="4" style="76" customWidth="1"/>
    <col min="11793" max="11793" width="6.28515625" style="76" customWidth="1"/>
    <col min="11794" max="11794" width="1.140625" style="76" customWidth="1"/>
    <col min="11795" max="11795" width="6.85546875" style="76" customWidth="1"/>
    <col min="11796" max="11796" width="4.5703125" style="76" customWidth="1"/>
    <col min="11797" max="11800" width="1.140625" style="76" customWidth="1"/>
    <col min="11801" max="11801" width="8" style="76" customWidth="1"/>
    <col min="11802" max="11802" width="3.42578125" style="76" customWidth="1"/>
    <col min="11803" max="11803" width="1.140625" style="76" customWidth="1"/>
    <col min="11804" max="11804" width="1" style="76" customWidth="1"/>
    <col min="11805" max="11805" width="11.5703125" style="76" customWidth="1"/>
    <col min="11806" max="11806" width="3.28515625" style="76" customWidth="1"/>
    <col min="11807" max="12032" width="6.85546875" style="76" customWidth="1"/>
    <col min="12033" max="12033" width="1.140625" style="76" customWidth="1"/>
    <col min="12034" max="12034" width="2.28515625" style="76" customWidth="1"/>
    <col min="12035" max="12035" width="1.140625" style="76" customWidth="1"/>
    <col min="12036" max="12036" width="11.42578125" style="76" customWidth="1"/>
    <col min="12037" max="12037" width="1.140625" style="76" customWidth="1"/>
    <col min="12038" max="12038" width="6.85546875" style="76" customWidth="1"/>
    <col min="12039" max="12040" width="1.140625" style="76" customWidth="1"/>
    <col min="12041" max="12041" width="2.28515625" style="76" customWidth="1"/>
    <col min="12042" max="12042" width="6.85546875" style="76" customWidth="1"/>
    <col min="12043" max="12043" width="1.140625" style="76" customWidth="1"/>
    <col min="12044" max="12044" width="3.42578125" style="76" customWidth="1"/>
    <col min="12045" max="12046" width="2.28515625" style="76" customWidth="1"/>
    <col min="12047" max="12047" width="1.140625" style="76" customWidth="1"/>
    <col min="12048" max="12048" width="4" style="76" customWidth="1"/>
    <col min="12049" max="12049" width="6.28515625" style="76" customWidth="1"/>
    <col min="12050" max="12050" width="1.140625" style="76" customWidth="1"/>
    <col min="12051" max="12051" width="6.85546875" style="76" customWidth="1"/>
    <col min="12052" max="12052" width="4.5703125" style="76" customWidth="1"/>
    <col min="12053" max="12056" width="1.140625" style="76" customWidth="1"/>
    <col min="12057" max="12057" width="8" style="76" customWidth="1"/>
    <col min="12058" max="12058" width="3.42578125" style="76" customWidth="1"/>
    <col min="12059" max="12059" width="1.140625" style="76" customWidth="1"/>
    <col min="12060" max="12060" width="1" style="76" customWidth="1"/>
    <col min="12061" max="12061" width="11.5703125" style="76" customWidth="1"/>
    <col min="12062" max="12062" width="3.28515625" style="76" customWidth="1"/>
    <col min="12063" max="12288" width="6.85546875" style="76" customWidth="1"/>
    <col min="12289" max="12289" width="1.140625" style="76" customWidth="1"/>
    <col min="12290" max="12290" width="2.28515625" style="76" customWidth="1"/>
    <col min="12291" max="12291" width="1.140625" style="76" customWidth="1"/>
    <col min="12292" max="12292" width="11.42578125" style="76" customWidth="1"/>
    <col min="12293" max="12293" width="1.140625" style="76" customWidth="1"/>
    <col min="12294" max="12294" width="6.85546875" style="76" customWidth="1"/>
    <col min="12295" max="12296" width="1.140625" style="76" customWidth="1"/>
    <col min="12297" max="12297" width="2.28515625" style="76" customWidth="1"/>
    <col min="12298" max="12298" width="6.85546875" style="76" customWidth="1"/>
    <col min="12299" max="12299" width="1.140625" style="76" customWidth="1"/>
    <col min="12300" max="12300" width="3.42578125" style="76" customWidth="1"/>
    <col min="12301" max="12302" width="2.28515625" style="76" customWidth="1"/>
    <col min="12303" max="12303" width="1.140625" style="76" customWidth="1"/>
    <col min="12304" max="12304" width="4" style="76" customWidth="1"/>
    <col min="12305" max="12305" width="6.28515625" style="76" customWidth="1"/>
    <col min="12306" max="12306" width="1.140625" style="76" customWidth="1"/>
    <col min="12307" max="12307" width="6.85546875" style="76" customWidth="1"/>
    <col min="12308" max="12308" width="4.5703125" style="76" customWidth="1"/>
    <col min="12309" max="12312" width="1.140625" style="76" customWidth="1"/>
    <col min="12313" max="12313" width="8" style="76" customWidth="1"/>
    <col min="12314" max="12314" width="3.42578125" style="76" customWidth="1"/>
    <col min="12315" max="12315" width="1.140625" style="76" customWidth="1"/>
    <col min="12316" max="12316" width="1" style="76" customWidth="1"/>
    <col min="12317" max="12317" width="11.5703125" style="76" customWidth="1"/>
    <col min="12318" max="12318" width="3.28515625" style="76" customWidth="1"/>
    <col min="12319" max="12544" width="6.85546875" style="76" customWidth="1"/>
    <col min="12545" max="12545" width="1.140625" style="76" customWidth="1"/>
    <col min="12546" max="12546" width="2.28515625" style="76" customWidth="1"/>
    <col min="12547" max="12547" width="1.140625" style="76" customWidth="1"/>
    <col min="12548" max="12548" width="11.42578125" style="76" customWidth="1"/>
    <col min="12549" max="12549" width="1.140625" style="76" customWidth="1"/>
    <col min="12550" max="12550" width="6.85546875" style="76" customWidth="1"/>
    <col min="12551" max="12552" width="1.140625" style="76" customWidth="1"/>
    <col min="12553" max="12553" width="2.28515625" style="76" customWidth="1"/>
    <col min="12554" max="12554" width="6.85546875" style="76" customWidth="1"/>
    <col min="12555" max="12555" width="1.140625" style="76" customWidth="1"/>
    <col min="12556" max="12556" width="3.42578125" style="76" customWidth="1"/>
    <col min="12557" max="12558" width="2.28515625" style="76" customWidth="1"/>
    <col min="12559" max="12559" width="1.140625" style="76" customWidth="1"/>
    <col min="12560" max="12560" width="4" style="76" customWidth="1"/>
    <col min="12561" max="12561" width="6.28515625" style="76" customWidth="1"/>
    <col min="12562" max="12562" width="1.140625" style="76" customWidth="1"/>
    <col min="12563" max="12563" width="6.85546875" style="76" customWidth="1"/>
    <col min="12564" max="12564" width="4.5703125" style="76" customWidth="1"/>
    <col min="12565" max="12568" width="1.140625" style="76" customWidth="1"/>
    <col min="12569" max="12569" width="8" style="76" customWidth="1"/>
    <col min="12570" max="12570" width="3.42578125" style="76" customWidth="1"/>
    <col min="12571" max="12571" width="1.140625" style="76" customWidth="1"/>
    <col min="12572" max="12572" width="1" style="76" customWidth="1"/>
    <col min="12573" max="12573" width="11.5703125" style="76" customWidth="1"/>
    <col min="12574" max="12574" width="3.28515625" style="76" customWidth="1"/>
    <col min="12575" max="12800" width="6.85546875" style="76" customWidth="1"/>
    <col min="12801" max="12801" width="1.140625" style="76" customWidth="1"/>
    <col min="12802" max="12802" width="2.28515625" style="76" customWidth="1"/>
    <col min="12803" max="12803" width="1.140625" style="76" customWidth="1"/>
    <col min="12804" max="12804" width="11.42578125" style="76" customWidth="1"/>
    <col min="12805" max="12805" width="1.140625" style="76" customWidth="1"/>
    <col min="12806" max="12806" width="6.85546875" style="76" customWidth="1"/>
    <col min="12807" max="12808" width="1.140625" style="76" customWidth="1"/>
    <col min="12809" max="12809" width="2.28515625" style="76" customWidth="1"/>
    <col min="12810" max="12810" width="6.85546875" style="76" customWidth="1"/>
    <col min="12811" max="12811" width="1.140625" style="76" customWidth="1"/>
    <col min="12812" max="12812" width="3.42578125" style="76" customWidth="1"/>
    <col min="12813" max="12814" width="2.28515625" style="76" customWidth="1"/>
    <col min="12815" max="12815" width="1.140625" style="76" customWidth="1"/>
    <col min="12816" max="12816" width="4" style="76" customWidth="1"/>
    <col min="12817" max="12817" width="6.28515625" style="76" customWidth="1"/>
    <col min="12818" max="12818" width="1.140625" style="76" customWidth="1"/>
    <col min="12819" max="12819" width="6.85546875" style="76" customWidth="1"/>
    <col min="12820" max="12820" width="4.5703125" style="76" customWidth="1"/>
    <col min="12821" max="12824" width="1.140625" style="76" customWidth="1"/>
    <col min="12825" max="12825" width="8" style="76" customWidth="1"/>
    <col min="12826" max="12826" width="3.42578125" style="76" customWidth="1"/>
    <col min="12827" max="12827" width="1.140625" style="76" customWidth="1"/>
    <col min="12828" max="12828" width="1" style="76" customWidth="1"/>
    <col min="12829" max="12829" width="11.5703125" style="76" customWidth="1"/>
    <col min="12830" max="12830" width="3.28515625" style="76" customWidth="1"/>
    <col min="12831" max="13056" width="6.85546875" style="76" customWidth="1"/>
    <col min="13057" max="13057" width="1.140625" style="76" customWidth="1"/>
    <col min="13058" max="13058" width="2.28515625" style="76" customWidth="1"/>
    <col min="13059" max="13059" width="1.140625" style="76" customWidth="1"/>
    <col min="13060" max="13060" width="11.42578125" style="76" customWidth="1"/>
    <col min="13061" max="13061" width="1.140625" style="76" customWidth="1"/>
    <col min="13062" max="13062" width="6.85546875" style="76" customWidth="1"/>
    <col min="13063" max="13064" width="1.140625" style="76" customWidth="1"/>
    <col min="13065" max="13065" width="2.28515625" style="76" customWidth="1"/>
    <col min="13066" max="13066" width="6.85546875" style="76" customWidth="1"/>
    <col min="13067" max="13067" width="1.140625" style="76" customWidth="1"/>
    <col min="13068" max="13068" width="3.42578125" style="76" customWidth="1"/>
    <col min="13069" max="13070" width="2.28515625" style="76" customWidth="1"/>
    <col min="13071" max="13071" width="1.140625" style="76" customWidth="1"/>
    <col min="13072" max="13072" width="4" style="76" customWidth="1"/>
    <col min="13073" max="13073" width="6.28515625" style="76" customWidth="1"/>
    <col min="13074" max="13074" width="1.140625" style="76" customWidth="1"/>
    <col min="13075" max="13075" width="6.85546875" style="76" customWidth="1"/>
    <col min="13076" max="13076" width="4.5703125" style="76" customWidth="1"/>
    <col min="13077" max="13080" width="1.140625" style="76" customWidth="1"/>
    <col min="13081" max="13081" width="8" style="76" customWidth="1"/>
    <col min="13082" max="13082" width="3.42578125" style="76" customWidth="1"/>
    <col min="13083" max="13083" width="1.140625" style="76" customWidth="1"/>
    <col min="13084" max="13084" width="1" style="76" customWidth="1"/>
    <col min="13085" max="13085" width="11.5703125" style="76" customWidth="1"/>
    <col min="13086" max="13086" width="3.28515625" style="76" customWidth="1"/>
    <col min="13087" max="13312" width="6.85546875" style="76" customWidth="1"/>
    <col min="13313" max="13313" width="1.140625" style="76" customWidth="1"/>
    <col min="13314" max="13314" width="2.28515625" style="76" customWidth="1"/>
    <col min="13315" max="13315" width="1.140625" style="76" customWidth="1"/>
    <col min="13316" max="13316" width="11.42578125" style="76" customWidth="1"/>
    <col min="13317" max="13317" width="1.140625" style="76" customWidth="1"/>
    <col min="13318" max="13318" width="6.85546875" style="76" customWidth="1"/>
    <col min="13319" max="13320" width="1.140625" style="76" customWidth="1"/>
    <col min="13321" max="13321" width="2.28515625" style="76" customWidth="1"/>
    <col min="13322" max="13322" width="6.85546875" style="76" customWidth="1"/>
    <col min="13323" max="13323" width="1.140625" style="76" customWidth="1"/>
    <col min="13324" max="13324" width="3.42578125" style="76" customWidth="1"/>
    <col min="13325" max="13326" width="2.28515625" style="76" customWidth="1"/>
    <col min="13327" max="13327" width="1.140625" style="76" customWidth="1"/>
    <col min="13328" max="13328" width="4" style="76" customWidth="1"/>
    <col min="13329" max="13329" width="6.28515625" style="76" customWidth="1"/>
    <col min="13330" max="13330" width="1.140625" style="76" customWidth="1"/>
    <col min="13331" max="13331" width="6.85546875" style="76" customWidth="1"/>
    <col min="13332" max="13332" width="4.5703125" style="76" customWidth="1"/>
    <col min="13333" max="13336" width="1.140625" style="76" customWidth="1"/>
    <col min="13337" max="13337" width="8" style="76" customWidth="1"/>
    <col min="13338" max="13338" width="3.42578125" style="76" customWidth="1"/>
    <col min="13339" max="13339" width="1.140625" style="76" customWidth="1"/>
    <col min="13340" max="13340" width="1" style="76" customWidth="1"/>
    <col min="13341" max="13341" width="11.5703125" style="76" customWidth="1"/>
    <col min="13342" max="13342" width="3.28515625" style="76" customWidth="1"/>
    <col min="13343" max="13568" width="6.85546875" style="76" customWidth="1"/>
    <col min="13569" max="13569" width="1.140625" style="76" customWidth="1"/>
    <col min="13570" max="13570" width="2.28515625" style="76" customWidth="1"/>
    <col min="13571" max="13571" width="1.140625" style="76" customWidth="1"/>
    <col min="13572" max="13572" width="11.42578125" style="76" customWidth="1"/>
    <col min="13573" max="13573" width="1.140625" style="76" customWidth="1"/>
    <col min="13574" max="13574" width="6.85546875" style="76" customWidth="1"/>
    <col min="13575" max="13576" width="1.140625" style="76" customWidth="1"/>
    <col min="13577" max="13577" width="2.28515625" style="76" customWidth="1"/>
    <col min="13578" max="13578" width="6.85546875" style="76" customWidth="1"/>
    <col min="13579" max="13579" width="1.140625" style="76" customWidth="1"/>
    <col min="13580" max="13580" width="3.42578125" style="76" customWidth="1"/>
    <col min="13581" max="13582" width="2.28515625" style="76" customWidth="1"/>
    <col min="13583" max="13583" width="1.140625" style="76" customWidth="1"/>
    <col min="13584" max="13584" width="4" style="76" customWidth="1"/>
    <col min="13585" max="13585" width="6.28515625" style="76" customWidth="1"/>
    <col min="13586" max="13586" width="1.140625" style="76" customWidth="1"/>
    <col min="13587" max="13587" width="6.85546875" style="76" customWidth="1"/>
    <col min="13588" max="13588" width="4.5703125" style="76" customWidth="1"/>
    <col min="13589" max="13592" width="1.140625" style="76" customWidth="1"/>
    <col min="13593" max="13593" width="8" style="76" customWidth="1"/>
    <col min="13594" max="13594" width="3.42578125" style="76" customWidth="1"/>
    <col min="13595" max="13595" width="1.140625" style="76" customWidth="1"/>
    <col min="13596" max="13596" width="1" style="76" customWidth="1"/>
    <col min="13597" max="13597" width="11.5703125" style="76" customWidth="1"/>
    <col min="13598" max="13598" width="3.28515625" style="76" customWidth="1"/>
    <col min="13599" max="13824" width="6.85546875" style="76" customWidth="1"/>
    <col min="13825" max="13825" width="1.140625" style="76" customWidth="1"/>
    <col min="13826" max="13826" width="2.28515625" style="76" customWidth="1"/>
    <col min="13827" max="13827" width="1.140625" style="76" customWidth="1"/>
    <col min="13828" max="13828" width="11.42578125" style="76" customWidth="1"/>
    <col min="13829" max="13829" width="1.140625" style="76" customWidth="1"/>
    <col min="13830" max="13830" width="6.85546875" style="76" customWidth="1"/>
    <col min="13831" max="13832" width="1.140625" style="76" customWidth="1"/>
    <col min="13833" max="13833" width="2.28515625" style="76" customWidth="1"/>
    <col min="13834" max="13834" width="6.85546875" style="76" customWidth="1"/>
    <col min="13835" max="13835" width="1.140625" style="76" customWidth="1"/>
    <col min="13836" max="13836" width="3.42578125" style="76" customWidth="1"/>
    <col min="13837" max="13838" width="2.28515625" style="76" customWidth="1"/>
    <col min="13839" max="13839" width="1.140625" style="76" customWidth="1"/>
    <col min="13840" max="13840" width="4" style="76" customWidth="1"/>
    <col min="13841" max="13841" width="6.28515625" style="76" customWidth="1"/>
    <col min="13842" max="13842" width="1.140625" style="76" customWidth="1"/>
    <col min="13843" max="13843" width="6.85546875" style="76" customWidth="1"/>
    <col min="13844" max="13844" width="4.5703125" style="76" customWidth="1"/>
    <col min="13845" max="13848" width="1.140625" style="76" customWidth="1"/>
    <col min="13849" max="13849" width="8" style="76" customWidth="1"/>
    <col min="13850" max="13850" width="3.42578125" style="76" customWidth="1"/>
    <col min="13851" max="13851" width="1.140625" style="76" customWidth="1"/>
    <col min="13852" max="13852" width="1" style="76" customWidth="1"/>
    <col min="13853" max="13853" width="11.5703125" style="76" customWidth="1"/>
    <col min="13854" max="13854" width="3.28515625" style="76" customWidth="1"/>
    <col min="13855" max="14080" width="6.85546875" style="76" customWidth="1"/>
    <col min="14081" max="14081" width="1.140625" style="76" customWidth="1"/>
    <col min="14082" max="14082" width="2.28515625" style="76" customWidth="1"/>
    <col min="14083" max="14083" width="1.140625" style="76" customWidth="1"/>
    <col min="14084" max="14084" width="11.42578125" style="76" customWidth="1"/>
    <col min="14085" max="14085" width="1.140625" style="76" customWidth="1"/>
    <col min="14086" max="14086" width="6.85546875" style="76" customWidth="1"/>
    <col min="14087" max="14088" width="1.140625" style="76" customWidth="1"/>
    <col min="14089" max="14089" width="2.28515625" style="76" customWidth="1"/>
    <col min="14090" max="14090" width="6.85546875" style="76" customWidth="1"/>
    <col min="14091" max="14091" width="1.140625" style="76" customWidth="1"/>
    <col min="14092" max="14092" width="3.42578125" style="76" customWidth="1"/>
    <col min="14093" max="14094" width="2.28515625" style="76" customWidth="1"/>
    <col min="14095" max="14095" width="1.140625" style="76" customWidth="1"/>
    <col min="14096" max="14096" width="4" style="76" customWidth="1"/>
    <col min="14097" max="14097" width="6.28515625" style="76" customWidth="1"/>
    <col min="14098" max="14098" width="1.140625" style="76" customWidth="1"/>
    <col min="14099" max="14099" width="6.85546875" style="76" customWidth="1"/>
    <col min="14100" max="14100" width="4.5703125" style="76" customWidth="1"/>
    <col min="14101" max="14104" width="1.140625" style="76" customWidth="1"/>
    <col min="14105" max="14105" width="8" style="76" customWidth="1"/>
    <col min="14106" max="14106" width="3.42578125" style="76" customWidth="1"/>
    <col min="14107" max="14107" width="1.140625" style="76" customWidth="1"/>
    <col min="14108" max="14108" width="1" style="76" customWidth="1"/>
    <col min="14109" max="14109" width="11.5703125" style="76" customWidth="1"/>
    <col min="14110" max="14110" width="3.28515625" style="76" customWidth="1"/>
    <col min="14111" max="14336" width="6.85546875" style="76" customWidth="1"/>
    <col min="14337" max="14337" width="1.140625" style="76" customWidth="1"/>
    <col min="14338" max="14338" width="2.28515625" style="76" customWidth="1"/>
    <col min="14339" max="14339" width="1.140625" style="76" customWidth="1"/>
    <col min="14340" max="14340" width="11.42578125" style="76" customWidth="1"/>
    <col min="14341" max="14341" width="1.140625" style="76" customWidth="1"/>
    <col min="14342" max="14342" width="6.85546875" style="76" customWidth="1"/>
    <col min="14343" max="14344" width="1.140625" style="76" customWidth="1"/>
    <col min="14345" max="14345" width="2.28515625" style="76" customWidth="1"/>
    <col min="14346" max="14346" width="6.85546875" style="76" customWidth="1"/>
    <col min="14347" max="14347" width="1.140625" style="76" customWidth="1"/>
    <col min="14348" max="14348" width="3.42578125" style="76" customWidth="1"/>
    <col min="14349" max="14350" width="2.28515625" style="76" customWidth="1"/>
    <col min="14351" max="14351" width="1.140625" style="76" customWidth="1"/>
    <col min="14352" max="14352" width="4" style="76" customWidth="1"/>
    <col min="14353" max="14353" width="6.28515625" style="76" customWidth="1"/>
    <col min="14354" max="14354" width="1.140625" style="76" customWidth="1"/>
    <col min="14355" max="14355" width="6.85546875" style="76" customWidth="1"/>
    <col min="14356" max="14356" width="4.5703125" style="76" customWidth="1"/>
    <col min="14357" max="14360" width="1.140625" style="76" customWidth="1"/>
    <col min="14361" max="14361" width="8" style="76" customWidth="1"/>
    <col min="14362" max="14362" width="3.42578125" style="76" customWidth="1"/>
    <col min="14363" max="14363" width="1.140625" style="76" customWidth="1"/>
    <col min="14364" max="14364" width="1" style="76" customWidth="1"/>
    <col min="14365" max="14365" width="11.5703125" style="76" customWidth="1"/>
    <col min="14366" max="14366" width="3.28515625" style="76" customWidth="1"/>
    <col min="14367" max="14592" width="6.85546875" style="76" customWidth="1"/>
    <col min="14593" max="14593" width="1.140625" style="76" customWidth="1"/>
    <col min="14594" max="14594" width="2.28515625" style="76" customWidth="1"/>
    <col min="14595" max="14595" width="1.140625" style="76" customWidth="1"/>
    <col min="14596" max="14596" width="11.42578125" style="76" customWidth="1"/>
    <col min="14597" max="14597" width="1.140625" style="76" customWidth="1"/>
    <col min="14598" max="14598" width="6.85546875" style="76" customWidth="1"/>
    <col min="14599" max="14600" width="1.140625" style="76" customWidth="1"/>
    <col min="14601" max="14601" width="2.28515625" style="76" customWidth="1"/>
    <col min="14602" max="14602" width="6.85546875" style="76" customWidth="1"/>
    <col min="14603" max="14603" width="1.140625" style="76" customWidth="1"/>
    <col min="14604" max="14604" width="3.42578125" style="76" customWidth="1"/>
    <col min="14605" max="14606" width="2.28515625" style="76" customWidth="1"/>
    <col min="14607" max="14607" width="1.140625" style="76" customWidth="1"/>
    <col min="14608" max="14608" width="4" style="76" customWidth="1"/>
    <col min="14609" max="14609" width="6.28515625" style="76" customWidth="1"/>
    <col min="14610" max="14610" width="1.140625" style="76" customWidth="1"/>
    <col min="14611" max="14611" width="6.85546875" style="76" customWidth="1"/>
    <col min="14612" max="14612" width="4.5703125" style="76" customWidth="1"/>
    <col min="14613" max="14616" width="1.140625" style="76" customWidth="1"/>
    <col min="14617" max="14617" width="8" style="76" customWidth="1"/>
    <col min="14618" max="14618" width="3.42578125" style="76" customWidth="1"/>
    <col min="14619" max="14619" width="1.140625" style="76" customWidth="1"/>
    <col min="14620" max="14620" width="1" style="76" customWidth="1"/>
    <col min="14621" max="14621" width="11.5703125" style="76" customWidth="1"/>
    <col min="14622" max="14622" width="3.28515625" style="76" customWidth="1"/>
    <col min="14623" max="14848" width="6.85546875" style="76" customWidth="1"/>
    <col min="14849" max="14849" width="1.140625" style="76" customWidth="1"/>
    <col min="14850" max="14850" width="2.28515625" style="76" customWidth="1"/>
    <col min="14851" max="14851" width="1.140625" style="76" customWidth="1"/>
    <col min="14852" max="14852" width="11.42578125" style="76" customWidth="1"/>
    <col min="14853" max="14853" width="1.140625" style="76" customWidth="1"/>
    <col min="14854" max="14854" width="6.85546875" style="76" customWidth="1"/>
    <col min="14855" max="14856" width="1.140625" style="76" customWidth="1"/>
    <col min="14857" max="14857" width="2.28515625" style="76" customWidth="1"/>
    <col min="14858" max="14858" width="6.85546875" style="76" customWidth="1"/>
    <col min="14859" max="14859" width="1.140625" style="76" customWidth="1"/>
    <col min="14860" max="14860" width="3.42578125" style="76" customWidth="1"/>
    <col min="14861" max="14862" width="2.28515625" style="76" customWidth="1"/>
    <col min="14863" max="14863" width="1.140625" style="76" customWidth="1"/>
    <col min="14864" max="14864" width="4" style="76" customWidth="1"/>
    <col min="14865" max="14865" width="6.28515625" style="76" customWidth="1"/>
    <col min="14866" max="14866" width="1.140625" style="76" customWidth="1"/>
    <col min="14867" max="14867" width="6.85546875" style="76" customWidth="1"/>
    <col min="14868" max="14868" width="4.5703125" style="76" customWidth="1"/>
    <col min="14869" max="14872" width="1.140625" style="76" customWidth="1"/>
    <col min="14873" max="14873" width="8" style="76" customWidth="1"/>
    <col min="14874" max="14874" width="3.42578125" style="76" customWidth="1"/>
    <col min="14875" max="14875" width="1.140625" style="76" customWidth="1"/>
    <col min="14876" max="14876" width="1" style="76" customWidth="1"/>
    <col min="14877" max="14877" width="11.5703125" style="76" customWidth="1"/>
    <col min="14878" max="14878" width="3.28515625" style="76" customWidth="1"/>
    <col min="14879" max="15104" width="6.85546875" style="76" customWidth="1"/>
    <col min="15105" max="15105" width="1.140625" style="76" customWidth="1"/>
    <col min="15106" max="15106" width="2.28515625" style="76" customWidth="1"/>
    <col min="15107" max="15107" width="1.140625" style="76" customWidth="1"/>
    <col min="15108" max="15108" width="11.42578125" style="76" customWidth="1"/>
    <col min="15109" max="15109" width="1.140625" style="76" customWidth="1"/>
    <col min="15110" max="15110" width="6.85546875" style="76" customWidth="1"/>
    <col min="15111" max="15112" width="1.140625" style="76" customWidth="1"/>
    <col min="15113" max="15113" width="2.28515625" style="76" customWidth="1"/>
    <col min="15114" max="15114" width="6.85546875" style="76" customWidth="1"/>
    <col min="15115" max="15115" width="1.140625" style="76" customWidth="1"/>
    <col min="15116" max="15116" width="3.42578125" style="76" customWidth="1"/>
    <col min="15117" max="15118" width="2.28515625" style="76" customWidth="1"/>
    <col min="15119" max="15119" width="1.140625" style="76" customWidth="1"/>
    <col min="15120" max="15120" width="4" style="76" customWidth="1"/>
    <col min="15121" max="15121" width="6.28515625" style="76" customWidth="1"/>
    <col min="15122" max="15122" width="1.140625" style="76" customWidth="1"/>
    <col min="15123" max="15123" width="6.85546875" style="76" customWidth="1"/>
    <col min="15124" max="15124" width="4.5703125" style="76" customWidth="1"/>
    <col min="15125" max="15128" width="1.140625" style="76" customWidth="1"/>
    <col min="15129" max="15129" width="8" style="76" customWidth="1"/>
    <col min="15130" max="15130" width="3.42578125" style="76" customWidth="1"/>
    <col min="15131" max="15131" width="1.140625" style="76" customWidth="1"/>
    <col min="15132" max="15132" width="1" style="76" customWidth="1"/>
    <col min="15133" max="15133" width="11.5703125" style="76" customWidth="1"/>
    <col min="15134" max="15134" width="3.28515625" style="76" customWidth="1"/>
    <col min="15135" max="15360" width="6.85546875" style="76" customWidth="1"/>
    <col min="15361" max="15361" width="1.140625" style="76" customWidth="1"/>
    <col min="15362" max="15362" width="2.28515625" style="76" customWidth="1"/>
    <col min="15363" max="15363" width="1.140625" style="76" customWidth="1"/>
    <col min="15364" max="15364" width="11.42578125" style="76" customWidth="1"/>
    <col min="15365" max="15365" width="1.140625" style="76" customWidth="1"/>
    <col min="15366" max="15366" width="6.85546875" style="76" customWidth="1"/>
    <col min="15367" max="15368" width="1.140625" style="76" customWidth="1"/>
    <col min="15369" max="15369" width="2.28515625" style="76" customWidth="1"/>
    <col min="15370" max="15370" width="6.85546875" style="76" customWidth="1"/>
    <col min="15371" max="15371" width="1.140625" style="76" customWidth="1"/>
    <col min="15372" max="15372" width="3.42578125" style="76" customWidth="1"/>
    <col min="15373" max="15374" width="2.28515625" style="76" customWidth="1"/>
    <col min="15375" max="15375" width="1.140625" style="76" customWidth="1"/>
    <col min="15376" max="15376" width="4" style="76" customWidth="1"/>
    <col min="15377" max="15377" width="6.28515625" style="76" customWidth="1"/>
    <col min="15378" max="15378" width="1.140625" style="76" customWidth="1"/>
    <col min="15379" max="15379" width="6.85546875" style="76" customWidth="1"/>
    <col min="15380" max="15380" width="4.5703125" style="76" customWidth="1"/>
    <col min="15381" max="15384" width="1.140625" style="76" customWidth="1"/>
    <col min="15385" max="15385" width="8" style="76" customWidth="1"/>
    <col min="15386" max="15386" width="3.42578125" style="76" customWidth="1"/>
    <col min="15387" max="15387" width="1.140625" style="76" customWidth="1"/>
    <col min="15388" max="15388" width="1" style="76" customWidth="1"/>
    <col min="15389" max="15389" width="11.5703125" style="76" customWidth="1"/>
    <col min="15390" max="15390" width="3.28515625" style="76" customWidth="1"/>
    <col min="15391" max="15616" width="6.85546875" style="76" customWidth="1"/>
    <col min="15617" max="15617" width="1.140625" style="76" customWidth="1"/>
    <col min="15618" max="15618" width="2.28515625" style="76" customWidth="1"/>
    <col min="15619" max="15619" width="1.140625" style="76" customWidth="1"/>
    <col min="15620" max="15620" width="11.42578125" style="76" customWidth="1"/>
    <col min="15621" max="15621" width="1.140625" style="76" customWidth="1"/>
    <col min="15622" max="15622" width="6.85546875" style="76" customWidth="1"/>
    <col min="15623" max="15624" width="1.140625" style="76" customWidth="1"/>
    <col min="15625" max="15625" width="2.28515625" style="76" customWidth="1"/>
    <col min="15626" max="15626" width="6.85546875" style="76" customWidth="1"/>
    <col min="15627" max="15627" width="1.140625" style="76" customWidth="1"/>
    <col min="15628" max="15628" width="3.42578125" style="76" customWidth="1"/>
    <col min="15629" max="15630" width="2.28515625" style="76" customWidth="1"/>
    <col min="15631" max="15631" width="1.140625" style="76" customWidth="1"/>
    <col min="15632" max="15632" width="4" style="76" customWidth="1"/>
    <col min="15633" max="15633" width="6.28515625" style="76" customWidth="1"/>
    <col min="15634" max="15634" width="1.140625" style="76" customWidth="1"/>
    <col min="15635" max="15635" width="6.85546875" style="76" customWidth="1"/>
    <col min="15636" max="15636" width="4.5703125" style="76" customWidth="1"/>
    <col min="15637" max="15640" width="1.140625" style="76" customWidth="1"/>
    <col min="15641" max="15641" width="8" style="76" customWidth="1"/>
    <col min="15642" max="15642" width="3.42578125" style="76" customWidth="1"/>
    <col min="15643" max="15643" width="1.140625" style="76" customWidth="1"/>
    <col min="15644" max="15644" width="1" style="76" customWidth="1"/>
    <col min="15645" max="15645" width="11.5703125" style="76" customWidth="1"/>
    <col min="15646" max="15646" width="3.28515625" style="76" customWidth="1"/>
    <col min="15647" max="15872" width="6.85546875" style="76" customWidth="1"/>
    <col min="15873" max="15873" width="1.140625" style="76" customWidth="1"/>
    <col min="15874" max="15874" width="2.28515625" style="76" customWidth="1"/>
    <col min="15875" max="15875" width="1.140625" style="76" customWidth="1"/>
    <col min="15876" max="15876" width="11.42578125" style="76" customWidth="1"/>
    <col min="15877" max="15877" width="1.140625" style="76" customWidth="1"/>
    <col min="15878" max="15878" width="6.85546875" style="76" customWidth="1"/>
    <col min="15879" max="15880" width="1.140625" style="76" customWidth="1"/>
    <col min="15881" max="15881" width="2.28515625" style="76" customWidth="1"/>
    <col min="15882" max="15882" width="6.85546875" style="76" customWidth="1"/>
    <col min="15883" max="15883" width="1.140625" style="76" customWidth="1"/>
    <col min="15884" max="15884" width="3.42578125" style="76" customWidth="1"/>
    <col min="15885" max="15886" width="2.28515625" style="76" customWidth="1"/>
    <col min="15887" max="15887" width="1.140625" style="76" customWidth="1"/>
    <col min="15888" max="15888" width="4" style="76" customWidth="1"/>
    <col min="15889" max="15889" width="6.28515625" style="76" customWidth="1"/>
    <col min="15890" max="15890" width="1.140625" style="76" customWidth="1"/>
    <col min="15891" max="15891" width="6.85546875" style="76" customWidth="1"/>
    <col min="15892" max="15892" width="4.5703125" style="76" customWidth="1"/>
    <col min="15893" max="15896" width="1.140625" style="76" customWidth="1"/>
    <col min="15897" max="15897" width="8" style="76" customWidth="1"/>
    <col min="15898" max="15898" width="3.42578125" style="76" customWidth="1"/>
    <col min="15899" max="15899" width="1.140625" style="76" customWidth="1"/>
    <col min="15900" max="15900" width="1" style="76" customWidth="1"/>
    <col min="15901" max="15901" width="11.5703125" style="76" customWidth="1"/>
    <col min="15902" max="15902" width="3.28515625" style="76" customWidth="1"/>
    <col min="15903" max="16128" width="6.85546875" style="76" customWidth="1"/>
    <col min="16129" max="16129" width="1.140625" style="76" customWidth="1"/>
    <col min="16130" max="16130" width="2.28515625" style="76" customWidth="1"/>
    <col min="16131" max="16131" width="1.140625" style="76" customWidth="1"/>
    <col min="16132" max="16132" width="11.42578125" style="76" customWidth="1"/>
    <col min="16133" max="16133" width="1.140625" style="76" customWidth="1"/>
    <col min="16134" max="16134" width="6.85546875" style="76" customWidth="1"/>
    <col min="16135" max="16136" width="1.140625" style="76" customWidth="1"/>
    <col min="16137" max="16137" width="2.28515625" style="76" customWidth="1"/>
    <col min="16138" max="16138" width="6.85546875" style="76" customWidth="1"/>
    <col min="16139" max="16139" width="1.140625" style="76" customWidth="1"/>
    <col min="16140" max="16140" width="3.42578125" style="76" customWidth="1"/>
    <col min="16141" max="16142" width="2.28515625" style="76" customWidth="1"/>
    <col min="16143" max="16143" width="1.140625" style="76" customWidth="1"/>
    <col min="16144" max="16144" width="4" style="76" customWidth="1"/>
    <col min="16145" max="16145" width="6.28515625" style="76" customWidth="1"/>
    <col min="16146" max="16146" width="1.140625" style="76" customWidth="1"/>
    <col min="16147" max="16147" width="6.85546875" style="76" customWidth="1"/>
    <col min="16148" max="16148" width="4.5703125" style="76" customWidth="1"/>
    <col min="16149" max="16152" width="1.140625" style="76" customWidth="1"/>
    <col min="16153" max="16153" width="8" style="76" customWidth="1"/>
    <col min="16154" max="16154" width="3.42578125" style="76" customWidth="1"/>
    <col min="16155" max="16155" width="1.140625" style="76" customWidth="1"/>
    <col min="16156" max="16156" width="1" style="76" customWidth="1"/>
    <col min="16157" max="16157" width="11.5703125" style="76" customWidth="1"/>
    <col min="16158" max="16158" width="3.28515625" style="76" customWidth="1"/>
    <col min="16159" max="16384" width="6.85546875" style="76" customWidth="1"/>
  </cols>
  <sheetData>
    <row r="1" spans="1:30" ht="25.5" customHeight="1">
      <c r="C1" s="77" t="s">
        <v>46</v>
      </c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</row>
    <row r="2" spans="1:30" ht="7.5" customHeight="1"/>
    <row r="3" spans="1:30" ht="18.75" customHeight="1">
      <c r="I3" s="87" t="s">
        <v>47</v>
      </c>
      <c r="J3" s="87"/>
      <c r="K3" s="87"/>
      <c r="L3" s="87"/>
      <c r="M3" s="87"/>
      <c r="N3" s="87"/>
      <c r="O3" s="87"/>
      <c r="P3" s="87"/>
      <c r="S3" s="88" t="s">
        <v>48</v>
      </c>
      <c r="T3" s="88"/>
      <c r="U3" s="88"/>
      <c r="V3" s="88"/>
      <c r="W3" s="88"/>
      <c r="X3" s="88"/>
      <c r="Y3" s="88"/>
    </row>
    <row r="4" spans="1:30" ht="6.75" customHeight="1"/>
    <row r="5" spans="1:30" ht="14.25" customHeight="1">
      <c r="A5" s="89" t="s">
        <v>49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</row>
    <row r="6" spans="1:30">
      <c r="B6" s="79" t="s">
        <v>50</v>
      </c>
      <c r="C6" s="79"/>
      <c r="D6" s="79"/>
      <c r="F6" s="79" t="s">
        <v>51</v>
      </c>
      <c r="G6" s="79"/>
      <c r="H6" s="79"/>
      <c r="I6" s="79"/>
      <c r="J6" s="79" t="s">
        <v>52</v>
      </c>
      <c r="K6" s="79"/>
      <c r="L6" s="79"/>
      <c r="N6" s="79" t="s">
        <v>53</v>
      </c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C6" s="80" t="s">
        <v>54</v>
      </c>
      <c r="AD6" s="80"/>
    </row>
    <row r="7" spans="1:30">
      <c r="B7" s="90" t="s">
        <v>55</v>
      </c>
      <c r="C7" s="90"/>
      <c r="D7" s="90"/>
      <c r="F7" s="90" t="s">
        <v>56</v>
      </c>
      <c r="G7" s="90"/>
      <c r="H7" s="90"/>
      <c r="I7" s="90"/>
      <c r="J7" s="90" t="s">
        <v>57</v>
      </c>
      <c r="K7" s="90"/>
      <c r="L7" s="90"/>
      <c r="N7" s="90" t="s">
        <v>58</v>
      </c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C7" s="82">
        <v>49.5</v>
      </c>
      <c r="AD7" s="82"/>
    </row>
    <row r="8" spans="1:30">
      <c r="C8" s="91" t="s">
        <v>2</v>
      </c>
      <c r="G8" s="91" t="s">
        <v>2</v>
      </c>
      <c r="K8" s="91" t="s">
        <v>2</v>
      </c>
      <c r="O8" s="92" t="s">
        <v>59</v>
      </c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3">
        <v>16.5</v>
      </c>
      <c r="AD8" s="93"/>
    </row>
    <row r="9" spans="1:30">
      <c r="C9" s="91" t="s">
        <v>2</v>
      </c>
      <c r="G9" s="91" t="s">
        <v>2</v>
      </c>
      <c r="K9" s="91" t="s">
        <v>2</v>
      </c>
      <c r="O9" s="92" t="s">
        <v>59</v>
      </c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3">
        <v>16.5</v>
      </c>
      <c r="AD9" s="93"/>
    </row>
    <row r="10" spans="1:30">
      <c r="C10" s="91" t="s">
        <v>2</v>
      </c>
      <c r="G10" s="91" t="s">
        <v>2</v>
      </c>
      <c r="K10" s="91" t="s">
        <v>2</v>
      </c>
      <c r="O10" s="92" t="s">
        <v>59</v>
      </c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3">
        <v>16.5</v>
      </c>
      <c r="AD10" s="93"/>
    </row>
    <row r="11" spans="1:30">
      <c r="B11" s="90" t="s">
        <v>60</v>
      </c>
      <c r="C11" s="90"/>
      <c r="D11" s="90"/>
      <c r="F11" s="90" t="s">
        <v>56</v>
      </c>
      <c r="G11" s="90"/>
      <c r="H11" s="90"/>
      <c r="I11" s="90"/>
      <c r="J11" s="90" t="s">
        <v>61</v>
      </c>
      <c r="K11" s="90"/>
      <c r="L11" s="90"/>
      <c r="N11" s="90" t="s">
        <v>62</v>
      </c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C11" s="82">
        <v>982.46</v>
      </c>
      <c r="AD11" s="82"/>
    </row>
    <row r="12" spans="1:30">
      <c r="C12" s="91" t="s">
        <v>2</v>
      </c>
      <c r="G12" s="91" t="s">
        <v>2</v>
      </c>
      <c r="K12" s="91" t="s">
        <v>2</v>
      </c>
      <c r="O12" s="92" t="s">
        <v>63</v>
      </c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3">
        <v>126.51</v>
      </c>
      <c r="AD12" s="93"/>
    </row>
    <row r="13" spans="1:30">
      <c r="C13" s="91" t="s">
        <v>2</v>
      </c>
      <c r="G13" s="91" t="s">
        <v>2</v>
      </c>
      <c r="K13" s="91" t="s">
        <v>2</v>
      </c>
      <c r="O13" s="92" t="s">
        <v>64</v>
      </c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3">
        <v>126.51</v>
      </c>
      <c r="AD13" s="93"/>
    </row>
    <row r="14" spans="1:30">
      <c r="C14" s="91" t="s">
        <v>2</v>
      </c>
      <c r="G14" s="91" t="s">
        <v>2</v>
      </c>
      <c r="K14" s="91" t="s">
        <v>2</v>
      </c>
      <c r="O14" s="92" t="s">
        <v>63</v>
      </c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3">
        <v>168.68</v>
      </c>
      <c r="AD14" s="93"/>
    </row>
    <row r="15" spans="1:30">
      <c r="C15" s="91" t="s">
        <v>2</v>
      </c>
      <c r="G15" s="91" t="s">
        <v>2</v>
      </c>
      <c r="K15" s="91" t="s">
        <v>2</v>
      </c>
      <c r="O15" s="92" t="s">
        <v>65</v>
      </c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3">
        <v>295.19</v>
      </c>
      <c r="AD15" s="93"/>
    </row>
    <row r="16" spans="1:30">
      <c r="C16" s="91" t="s">
        <v>2</v>
      </c>
      <c r="G16" s="91" t="s">
        <v>2</v>
      </c>
      <c r="K16" s="91" t="s">
        <v>2</v>
      </c>
      <c r="O16" s="92" t="s">
        <v>66</v>
      </c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3">
        <v>50.47</v>
      </c>
      <c r="AD16" s="93"/>
    </row>
    <row r="17" spans="2:30">
      <c r="C17" s="91" t="s">
        <v>2</v>
      </c>
      <c r="G17" s="91" t="s">
        <v>2</v>
      </c>
      <c r="K17" s="91" t="s">
        <v>2</v>
      </c>
      <c r="O17" s="92" t="s">
        <v>67</v>
      </c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3">
        <v>215.1</v>
      </c>
      <c r="AD17" s="93"/>
    </row>
    <row r="18" spans="2:30">
      <c r="B18" s="90" t="s">
        <v>68</v>
      </c>
      <c r="C18" s="90"/>
      <c r="D18" s="90"/>
      <c r="F18" s="90" t="s">
        <v>56</v>
      </c>
      <c r="G18" s="90"/>
      <c r="H18" s="90"/>
      <c r="I18" s="90"/>
      <c r="J18" s="90" t="s">
        <v>69</v>
      </c>
      <c r="K18" s="90"/>
      <c r="L18" s="90"/>
      <c r="N18" s="90" t="s">
        <v>70</v>
      </c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C18" s="82">
        <v>3307.67</v>
      </c>
      <c r="AD18" s="82"/>
    </row>
    <row r="19" spans="2:30">
      <c r="C19" s="91" t="s">
        <v>2</v>
      </c>
      <c r="G19" s="91" t="s">
        <v>2</v>
      </c>
      <c r="K19" s="91" t="s">
        <v>2</v>
      </c>
      <c r="O19" s="92" t="s">
        <v>71</v>
      </c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3">
        <v>1867.1</v>
      </c>
      <c r="AD19" s="93"/>
    </row>
    <row r="20" spans="2:30">
      <c r="C20" s="91" t="s">
        <v>2</v>
      </c>
      <c r="G20" s="91" t="s">
        <v>2</v>
      </c>
      <c r="K20" s="91" t="s">
        <v>2</v>
      </c>
      <c r="O20" s="92" t="s">
        <v>72</v>
      </c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3">
        <v>793.77</v>
      </c>
      <c r="AD20" s="93"/>
    </row>
    <row r="21" spans="2:30">
      <c r="C21" s="91" t="s">
        <v>2</v>
      </c>
      <c r="G21" s="91" t="s">
        <v>2</v>
      </c>
      <c r="K21" s="91" t="s">
        <v>2</v>
      </c>
      <c r="O21" s="92" t="s">
        <v>73</v>
      </c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3">
        <v>35.9</v>
      </c>
      <c r="AD21" s="93"/>
    </row>
    <row r="22" spans="2:30">
      <c r="C22" s="91" t="s">
        <v>2</v>
      </c>
      <c r="G22" s="91" t="s">
        <v>2</v>
      </c>
      <c r="K22" s="91" t="s">
        <v>2</v>
      </c>
      <c r="O22" s="92" t="s">
        <v>74</v>
      </c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3">
        <v>55.54</v>
      </c>
      <c r="AD22" s="93"/>
    </row>
    <row r="23" spans="2:30">
      <c r="C23" s="91" t="s">
        <v>2</v>
      </c>
      <c r="G23" s="91" t="s">
        <v>2</v>
      </c>
      <c r="K23" s="91" t="s">
        <v>2</v>
      </c>
      <c r="O23" s="92" t="s">
        <v>75</v>
      </c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3">
        <v>555.36</v>
      </c>
      <c r="AD23" s="93"/>
    </row>
    <row r="24" spans="2:30">
      <c r="B24" s="90" t="s">
        <v>76</v>
      </c>
      <c r="C24" s="90"/>
      <c r="D24" s="90"/>
      <c r="F24" s="90" t="s">
        <v>56</v>
      </c>
      <c r="G24" s="90"/>
      <c r="H24" s="90"/>
      <c r="I24" s="90"/>
      <c r="J24" s="90" t="s">
        <v>77</v>
      </c>
      <c r="K24" s="90"/>
      <c r="L24" s="90"/>
      <c r="N24" s="90" t="s">
        <v>78</v>
      </c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C24" s="82">
        <v>144.1</v>
      </c>
      <c r="AD24" s="82"/>
    </row>
    <row r="25" spans="2:30">
      <c r="C25" s="91" t="s">
        <v>2</v>
      </c>
      <c r="G25" s="91" t="s">
        <v>2</v>
      </c>
      <c r="K25" s="91" t="s">
        <v>2</v>
      </c>
      <c r="O25" s="92" t="s">
        <v>79</v>
      </c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</row>
    <row r="26" spans="2:30">
      <c r="B26" s="90" t="s">
        <v>80</v>
      </c>
      <c r="C26" s="90"/>
      <c r="D26" s="90"/>
      <c r="F26" s="90" t="s">
        <v>56</v>
      </c>
      <c r="G26" s="90"/>
      <c r="H26" s="90"/>
      <c r="I26" s="90"/>
      <c r="J26" s="90" t="s">
        <v>81</v>
      </c>
      <c r="K26" s="90"/>
      <c r="L26" s="90"/>
      <c r="N26" s="90" t="s">
        <v>82</v>
      </c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C26" s="82">
        <v>1989</v>
      </c>
      <c r="AD26" s="82"/>
    </row>
    <row r="27" spans="2:30">
      <c r="C27" s="91" t="s">
        <v>2</v>
      </c>
      <c r="G27" s="91" t="s">
        <v>2</v>
      </c>
      <c r="K27" s="91" t="s">
        <v>2</v>
      </c>
      <c r="O27" s="92" t="s">
        <v>83</v>
      </c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</row>
    <row r="28" spans="2:30">
      <c r="B28" s="90" t="s">
        <v>84</v>
      </c>
      <c r="C28" s="90"/>
      <c r="D28" s="90"/>
      <c r="F28" s="90" t="s">
        <v>56</v>
      </c>
      <c r="G28" s="90"/>
      <c r="H28" s="90"/>
      <c r="I28" s="90"/>
      <c r="J28" s="90" t="s">
        <v>85</v>
      </c>
      <c r="K28" s="90"/>
      <c r="L28" s="90"/>
      <c r="N28" s="90" t="s">
        <v>86</v>
      </c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C28" s="82">
        <v>7789.96</v>
      </c>
      <c r="AD28" s="82"/>
    </row>
    <row r="29" spans="2:30">
      <c r="C29" s="91" t="s">
        <v>2</v>
      </c>
      <c r="G29" s="91" t="s">
        <v>2</v>
      </c>
      <c r="K29" s="91" t="s">
        <v>2</v>
      </c>
      <c r="O29" s="92" t="s">
        <v>87</v>
      </c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3">
        <v>632.79</v>
      </c>
      <c r="AD29" s="93"/>
    </row>
    <row r="30" spans="2:30">
      <c r="C30" s="91" t="s">
        <v>2</v>
      </c>
      <c r="G30" s="91" t="s">
        <v>2</v>
      </c>
      <c r="K30" s="91" t="s">
        <v>2</v>
      </c>
      <c r="O30" s="92" t="s">
        <v>87</v>
      </c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3">
        <v>750.75</v>
      </c>
      <c r="AD30" s="93"/>
    </row>
    <row r="31" spans="2:30">
      <c r="C31" s="91" t="s">
        <v>2</v>
      </c>
      <c r="G31" s="91" t="s">
        <v>2</v>
      </c>
      <c r="K31" s="91" t="s">
        <v>2</v>
      </c>
      <c r="O31" s="92" t="s">
        <v>87</v>
      </c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3">
        <v>750.75</v>
      </c>
      <c r="AD31" s="93"/>
    </row>
    <row r="32" spans="2:30">
      <c r="C32" s="91" t="s">
        <v>2</v>
      </c>
      <c r="G32" s="91" t="s">
        <v>2</v>
      </c>
      <c r="K32" s="91" t="s">
        <v>2</v>
      </c>
      <c r="O32" s="92" t="s">
        <v>87</v>
      </c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3">
        <v>793.67</v>
      </c>
      <c r="AD32" s="93"/>
    </row>
    <row r="33" spans="1:30">
      <c r="C33" s="91" t="s">
        <v>2</v>
      </c>
      <c r="G33" s="91" t="s">
        <v>2</v>
      </c>
      <c r="K33" s="91" t="s">
        <v>2</v>
      </c>
      <c r="O33" s="92" t="s">
        <v>87</v>
      </c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3">
        <v>1001</v>
      </c>
      <c r="AD33" s="93"/>
    </row>
    <row r="34" spans="1:30">
      <c r="C34" s="91" t="s">
        <v>2</v>
      </c>
      <c r="G34" s="91" t="s">
        <v>2</v>
      </c>
      <c r="K34" s="91" t="s">
        <v>2</v>
      </c>
      <c r="O34" s="92" t="s">
        <v>87</v>
      </c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3">
        <v>1430</v>
      </c>
      <c r="AD34" s="93"/>
    </row>
    <row r="35" spans="1:30">
      <c r="C35" s="91" t="s">
        <v>2</v>
      </c>
      <c r="G35" s="91" t="s">
        <v>2</v>
      </c>
      <c r="K35" s="91" t="s">
        <v>2</v>
      </c>
      <c r="O35" s="92" t="s">
        <v>87</v>
      </c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3">
        <v>1001</v>
      </c>
      <c r="AD35" s="93"/>
    </row>
    <row r="36" spans="1:30">
      <c r="C36" s="91" t="s">
        <v>2</v>
      </c>
      <c r="G36" s="91" t="s">
        <v>2</v>
      </c>
      <c r="K36" s="91" t="s">
        <v>2</v>
      </c>
      <c r="O36" s="92" t="s">
        <v>87</v>
      </c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3">
        <v>1430</v>
      </c>
      <c r="AD36" s="93"/>
    </row>
    <row r="37" spans="1:30">
      <c r="B37" s="90" t="s">
        <v>88</v>
      </c>
      <c r="C37" s="90"/>
      <c r="D37" s="90"/>
      <c r="F37" s="90" t="s">
        <v>56</v>
      </c>
      <c r="G37" s="90"/>
      <c r="H37" s="90"/>
      <c r="I37" s="90"/>
      <c r="J37" s="90" t="s">
        <v>89</v>
      </c>
      <c r="K37" s="90"/>
      <c r="L37" s="90"/>
      <c r="N37" s="90" t="s">
        <v>90</v>
      </c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C37" s="82">
        <v>45232</v>
      </c>
      <c r="AD37" s="82"/>
    </row>
    <row r="38" spans="1:30">
      <c r="C38" s="91" t="s">
        <v>2</v>
      </c>
      <c r="G38" s="91" t="s">
        <v>2</v>
      </c>
      <c r="K38" s="91" t="s">
        <v>2</v>
      </c>
      <c r="O38" s="92" t="s">
        <v>91</v>
      </c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</row>
    <row r="39" spans="1:30">
      <c r="B39" s="90" t="s">
        <v>92</v>
      </c>
      <c r="C39" s="90"/>
      <c r="D39" s="90"/>
      <c r="F39" s="90" t="s">
        <v>56</v>
      </c>
      <c r="G39" s="90"/>
      <c r="H39" s="90"/>
      <c r="I39" s="90"/>
      <c r="J39" s="90" t="s">
        <v>93</v>
      </c>
      <c r="K39" s="90"/>
      <c r="L39" s="90"/>
      <c r="N39" s="90" t="s">
        <v>94</v>
      </c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C39" s="82">
        <v>42479</v>
      </c>
      <c r="AD39" s="82"/>
    </row>
    <row r="40" spans="1:30">
      <c r="C40" s="91" t="s">
        <v>2</v>
      </c>
      <c r="G40" s="91" t="s">
        <v>2</v>
      </c>
      <c r="K40" s="91" t="s">
        <v>2</v>
      </c>
      <c r="O40" s="92" t="s">
        <v>95</v>
      </c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3">
        <v>12092.3</v>
      </c>
      <c r="AD40" s="93"/>
    </row>
    <row r="41" spans="1:30">
      <c r="C41" s="91" t="s">
        <v>2</v>
      </c>
      <c r="G41" s="91" t="s">
        <v>2</v>
      </c>
      <c r="K41" s="91" t="s">
        <v>2</v>
      </c>
      <c r="O41" s="92" t="s">
        <v>95</v>
      </c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3">
        <v>6046.14</v>
      </c>
      <c r="AD41" s="93"/>
    </row>
    <row r="42" spans="1:30">
      <c r="C42" s="91" t="s">
        <v>2</v>
      </c>
      <c r="G42" s="91" t="s">
        <v>2</v>
      </c>
      <c r="K42" s="91" t="s">
        <v>2</v>
      </c>
      <c r="O42" s="92" t="s">
        <v>95</v>
      </c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3">
        <v>18138.419999999998</v>
      </c>
      <c r="AD42" s="93"/>
    </row>
    <row r="43" spans="1:30">
      <c r="C43" s="91" t="s">
        <v>2</v>
      </c>
      <c r="G43" s="91" t="s">
        <v>2</v>
      </c>
      <c r="K43" s="91" t="s">
        <v>2</v>
      </c>
      <c r="O43" s="92" t="s">
        <v>95</v>
      </c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3">
        <v>6046.14</v>
      </c>
      <c r="AD43" s="93"/>
    </row>
    <row r="44" spans="1:30">
      <c r="C44" s="91" t="s">
        <v>2</v>
      </c>
      <c r="G44" s="91" t="s">
        <v>2</v>
      </c>
      <c r="K44" s="91" t="s">
        <v>2</v>
      </c>
      <c r="O44" s="92" t="s">
        <v>96</v>
      </c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3">
        <v>156</v>
      </c>
      <c r="AD44" s="93"/>
    </row>
    <row r="45" spans="1:30" ht="182.25" customHeight="1"/>
    <row r="46" spans="1:30" ht="12" customHeight="1"/>
    <row r="47" spans="1:30" ht="13.5" customHeight="1">
      <c r="A47" s="85" t="s">
        <v>44</v>
      </c>
      <c r="B47" s="85"/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R47" s="86" t="s">
        <v>97</v>
      </c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</row>
    <row r="48" spans="1:30" ht="25.5" customHeight="1">
      <c r="C48" s="77" t="s">
        <v>46</v>
      </c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</row>
    <row r="49" spans="1:30" ht="7.5" customHeight="1"/>
    <row r="50" spans="1:30" ht="18.75" customHeight="1">
      <c r="I50" s="87" t="s">
        <v>47</v>
      </c>
      <c r="J50" s="87"/>
      <c r="K50" s="87"/>
      <c r="L50" s="87"/>
      <c r="M50" s="87"/>
      <c r="N50" s="87"/>
      <c r="O50" s="87"/>
      <c r="P50" s="87"/>
      <c r="S50" s="88" t="s">
        <v>48</v>
      </c>
      <c r="T50" s="88"/>
      <c r="U50" s="88"/>
      <c r="V50" s="88"/>
      <c r="W50" s="88"/>
      <c r="X50" s="88"/>
      <c r="Y50" s="88"/>
    </row>
    <row r="51" spans="1:30" ht="6.75" customHeight="1"/>
    <row r="52" spans="1:30" ht="14.25" customHeight="1">
      <c r="A52" s="89" t="s">
        <v>49</v>
      </c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</row>
    <row r="53" spans="1:30">
      <c r="B53" s="79" t="s">
        <v>50</v>
      </c>
      <c r="C53" s="79"/>
      <c r="D53" s="79"/>
      <c r="F53" s="79" t="s">
        <v>51</v>
      </c>
      <c r="G53" s="79"/>
      <c r="H53" s="79"/>
      <c r="I53" s="79"/>
      <c r="J53" s="79" t="s">
        <v>52</v>
      </c>
      <c r="K53" s="79"/>
      <c r="L53" s="79"/>
      <c r="N53" s="79" t="s">
        <v>53</v>
      </c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C53" s="80" t="s">
        <v>54</v>
      </c>
      <c r="AD53" s="80"/>
    </row>
    <row r="54" spans="1:30">
      <c r="B54" s="90" t="s">
        <v>98</v>
      </c>
      <c r="C54" s="90"/>
      <c r="D54" s="90"/>
      <c r="F54" s="90" t="s">
        <v>56</v>
      </c>
      <c r="G54" s="90"/>
      <c r="H54" s="90"/>
      <c r="I54" s="90"/>
      <c r="J54" s="90" t="s">
        <v>99</v>
      </c>
      <c r="K54" s="90"/>
      <c r="L54" s="90"/>
      <c r="N54" s="90" t="s">
        <v>100</v>
      </c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C54" s="82">
        <v>4232.41</v>
      </c>
      <c r="AD54" s="82"/>
    </row>
    <row r="55" spans="1:30">
      <c r="C55" s="91" t="s">
        <v>2</v>
      </c>
      <c r="G55" s="91" t="s">
        <v>2</v>
      </c>
      <c r="K55" s="91" t="s">
        <v>2</v>
      </c>
      <c r="O55" s="92" t="s">
        <v>101</v>
      </c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93">
        <v>504</v>
      </c>
      <c r="AD55" s="93"/>
    </row>
    <row r="56" spans="1:30">
      <c r="C56" s="91" t="s">
        <v>2</v>
      </c>
      <c r="G56" s="91" t="s">
        <v>2</v>
      </c>
      <c r="K56" s="91" t="s">
        <v>2</v>
      </c>
      <c r="O56" s="92" t="s">
        <v>102</v>
      </c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2"/>
      <c r="AC56" s="93">
        <v>219.2</v>
      </c>
      <c r="AD56" s="93"/>
    </row>
    <row r="57" spans="1:30">
      <c r="C57" s="91" t="s">
        <v>2</v>
      </c>
      <c r="G57" s="91" t="s">
        <v>2</v>
      </c>
      <c r="K57" s="91" t="s">
        <v>2</v>
      </c>
      <c r="O57" s="92" t="s">
        <v>103</v>
      </c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  <c r="AA57" s="92"/>
      <c r="AB57" s="92"/>
      <c r="AC57" s="93">
        <v>184.35</v>
      </c>
      <c r="AD57" s="93"/>
    </row>
    <row r="58" spans="1:30">
      <c r="C58" s="91" t="s">
        <v>2</v>
      </c>
      <c r="G58" s="91" t="s">
        <v>2</v>
      </c>
      <c r="K58" s="91" t="s">
        <v>2</v>
      </c>
      <c r="O58" s="92" t="s">
        <v>104</v>
      </c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2"/>
      <c r="AA58" s="92"/>
      <c r="AB58" s="92"/>
      <c r="AC58" s="93">
        <v>178.35</v>
      </c>
      <c r="AD58" s="93"/>
    </row>
    <row r="59" spans="1:30">
      <c r="C59" s="91" t="s">
        <v>2</v>
      </c>
      <c r="G59" s="91" t="s">
        <v>2</v>
      </c>
      <c r="K59" s="91" t="s">
        <v>2</v>
      </c>
      <c r="O59" s="92" t="s">
        <v>105</v>
      </c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2"/>
      <c r="AB59" s="92"/>
      <c r="AC59" s="93">
        <v>73.739999999999995</v>
      </c>
      <c r="AD59" s="93"/>
    </row>
    <row r="60" spans="1:30">
      <c r="C60" s="91" t="s">
        <v>2</v>
      </c>
      <c r="G60" s="91" t="s">
        <v>2</v>
      </c>
      <c r="K60" s="91" t="s">
        <v>2</v>
      </c>
      <c r="O60" s="92" t="s">
        <v>106</v>
      </c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2"/>
      <c r="AC60" s="93">
        <v>147.06</v>
      </c>
      <c r="AD60" s="93"/>
    </row>
    <row r="61" spans="1:30">
      <c r="C61" s="91" t="s">
        <v>2</v>
      </c>
      <c r="G61" s="91" t="s">
        <v>2</v>
      </c>
      <c r="K61" s="91" t="s">
        <v>2</v>
      </c>
      <c r="O61" s="92" t="s">
        <v>107</v>
      </c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2"/>
      <c r="AB61" s="92"/>
      <c r="AC61" s="93">
        <v>249.9</v>
      </c>
      <c r="AD61" s="93"/>
    </row>
    <row r="62" spans="1:30">
      <c r="C62" s="91" t="s">
        <v>2</v>
      </c>
      <c r="G62" s="91" t="s">
        <v>2</v>
      </c>
      <c r="K62" s="91" t="s">
        <v>2</v>
      </c>
      <c r="O62" s="92" t="s">
        <v>108</v>
      </c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3">
        <v>94.95</v>
      </c>
      <c r="AD62" s="93"/>
    </row>
    <row r="63" spans="1:30">
      <c r="C63" s="91" t="s">
        <v>2</v>
      </c>
      <c r="G63" s="91" t="s">
        <v>2</v>
      </c>
      <c r="K63" s="91" t="s">
        <v>2</v>
      </c>
      <c r="O63" s="92" t="s">
        <v>109</v>
      </c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2"/>
      <c r="AA63" s="92"/>
      <c r="AB63" s="92"/>
      <c r="AC63" s="93">
        <v>239.2</v>
      </c>
      <c r="AD63" s="93"/>
    </row>
    <row r="64" spans="1:30">
      <c r="C64" s="91" t="s">
        <v>2</v>
      </c>
      <c r="G64" s="91" t="s">
        <v>2</v>
      </c>
      <c r="K64" s="91" t="s">
        <v>2</v>
      </c>
      <c r="O64" s="92" t="s">
        <v>110</v>
      </c>
      <c r="P64" s="92"/>
      <c r="Q64" s="92"/>
      <c r="R64" s="92"/>
      <c r="S64" s="92"/>
      <c r="T64" s="92"/>
      <c r="U64" s="92"/>
      <c r="V64" s="92"/>
      <c r="W64" s="92"/>
      <c r="X64" s="92"/>
      <c r="Y64" s="92"/>
      <c r="Z64" s="92"/>
      <c r="AA64" s="92"/>
      <c r="AB64" s="92"/>
      <c r="AC64" s="93">
        <v>107.94</v>
      </c>
      <c r="AD64" s="93"/>
    </row>
    <row r="65" spans="3:30">
      <c r="C65" s="91" t="s">
        <v>2</v>
      </c>
      <c r="G65" s="91" t="s">
        <v>2</v>
      </c>
      <c r="K65" s="91" t="s">
        <v>2</v>
      </c>
      <c r="O65" s="92" t="s">
        <v>111</v>
      </c>
      <c r="P65" s="92"/>
      <c r="Q65" s="92"/>
      <c r="R65" s="92"/>
      <c r="S65" s="92"/>
      <c r="T65" s="92"/>
      <c r="U65" s="92"/>
      <c r="V65" s="92"/>
      <c r="W65" s="92"/>
      <c r="X65" s="92"/>
      <c r="Y65" s="92"/>
      <c r="Z65" s="92"/>
      <c r="AA65" s="92"/>
      <c r="AB65" s="92"/>
      <c r="AC65" s="93">
        <v>91.35</v>
      </c>
      <c r="AD65" s="93"/>
    </row>
    <row r="66" spans="3:30">
      <c r="C66" s="91" t="s">
        <v>2</v>
      </c>
      <c r="G66" s="91" t="s">
        <v>2</v>
      </c>
      <c r="K66" s="91" t="s">
        <v>2</v>
      </c>
      <c r="O66" s="92" t="s">
        <v>112</v>
      </c>
      <c r="P66" s="92"/>
      <c r="Q66" s="92"/>
      <c r="R66" s="92"/>
      <c r="S66" s="92"/>
      <c r="T66" s="92"/>
      <c r="U66" s="92"/>
      <c r="V66" s="92"/>
      <c r="W66" s="92"/>
      <c r="X66" s="92"/>
      <c r="Y66" s="92"/>
      <c r="Z66" s="92"/>
      <c r="AA66" s="92"/>
      <c r="AB66" s="92"/>
      <c r="AC66" s="93">
        <v>124.5</v>
      </c>
      <c r="AD66" s="93"/>
    </row>
    <row r="67" spans="3:30">
      <c r="C67" s="91" t="s">
        <v>2</v>
      </c>
      <c r="G67" s="91" t="s">
        <v>2</v>
      </c>
      <c r="K67" s="91" t="s">
        <v>2</v>
      </c>
      <c r="O67" s="92" t="s">
        <v>113</v>
      </c>
      <c r="P67" s="92"/>
      <c r="Q67" s="92"/>
      <c r="R67" s="92"/>
      <c r="S67" s="92"/>
      <c r="T67" s="92"/>
      <c r="U67" s="92"/>
      <c r="V67" s="92"/>
      <c r="W67" s="92"/>
      <c r="X67" s="92"/>
      <c r="Y67" s="92"/>
      <c r="Z67" s="92"/>
      <c r="AA67" s="92"/>
      <c r="AB67" s="92"/>
      <c r="AC67" s="93">
        <v>41.95</v>
      </c>
      <c r="AD67" s="93"/>
    </row>
    <row r="68" spans="3:30">
      <c r="C68" s="91" t="s">
        <v>2</v>
      </c>
      <c r="G68" s="91" t="s">
        <v>2</v>
      </c>
      <c r="K68" s="91" t="s">
        <v>2</v>
      </c>
      <c r="O68" s="92" t="s">
        <v>114</v>
      </c>
      <c r="P68" s="92"/>
      <c r="Q68" s="92"/>
      <c r="R68" s="92"/>
      <c r="S68" s="92"/>
      <c r="T68" s="92"/>
      <c r="U68" s="92"/>
      <c r="V68" s="92"/>
      <c r="W68" s="92"/>
      <c r="X68" s="92"/>
      <c r="Y68" s="92"/>
      <c r="Z68" s="92"/>
      <c r="AA68" s="92"/>
      <c r="AB68" s="92"/>
      <c r="AC68" s="93">
        <v>279.89999999999998</v>
      </c>
      <c r="AD68" s="93"/>
    </row>
    <row r="69" spans="3:30">
      <c r="C69" s="91" t="s">
        <v>2</v>
      </c>
      <c r="G69" s="91" t="s">
        <v>2</v>
      </c>
      <c r="K69" s="91" t="s">
        <v>2</v>
      </c>
      <c r="O69" s="92" t="s">
        <v>115</v>
      </c>
      <c r="P69" s="92"/>
      <c r="Q69" s="92"/>
      <c r="R69" s="92"/>
      <c r="S69" s="92"/>
      <c r="T69" s="92"/>
      <c r="U69" s="92"/>
      <c r="V69" s="92"/>
      <c r="W69" s="92"/>
      <c r="X69" s="92"/>
      <c r="Y69" s="92"/>
      <c r="Z69" s="92"/>
      <c r="AA69" s="92"/>
      <c r="AB69" s="92"/>
      <c r="AC69" s="93">
        <v>311.52</v>
      </c>
      <c r="AD69" s="93"/>
    </row>
    <row r="70" spans="3:30">
      <c r="C70" s="91" t="s">
        <v>2</v>
      </c>
      <c r="G70" s="91" t="s">
        <v>2</v>
      </c>
      <c r="K70" s="91" t="s">
        <v>2</v>
      </c>
      <c r="O70" s="92" t="s">
        <v>116</v>
      </c>
      <c r="P70" s="92"/>
      <c r="Q70" s="92"/>
      <c r="R70" s="92"/>
      <c r="S70" s="92"/>
      <c r="T70" s="92"/>
      <c r="U70" s="92"/>
      <c r="V70" s="92"/>
      <c r="W70" s="92"/>
      <c r="X70" s="92"/>
      <c r="Y70" s="92"/>
      <c r="Z70" s="92"/>
      <c r="AA70" s="92"/>
      <c r="AB70" s="92"/>
      <c r="AC70" s="93">
        <v>606.16</v>
      </c>
      <c r="AD70" s="93"/>
    </row>
    <row r="71" spans="3:30">
      <c r="C71" s="91" t="s">
        <v>2</v>
      </c>
      <c r="G71" s="91" t="s">
        <v>2</v>
      </c>
      <c r="K71" s="91" t="s">
        <v>2</v>
      </c>
      <c r="O71" s="92" t="s">
        <v>117</v>
      </c>
      <c r="P71" s="92"/>
      <c r="Q71" s="92"/>
      <c r="R71" s="92"/>
      <c r="S71" s="92"/>
      <c r="T71" s="92"/>
      <c r="U71" s="92"/>
      <c r="V71" s="92"/>
      <c r="W71" s="92"/>
      <c r="X71" s="92"/>
      <c r="Y71" s="92"/>
      <c r="Z71" s="92"/>
      <c r="AA71" s="92"/>
      <c r="AB71" s="92"/>
      <c r="AC71" s="93">
        <v>14.53</v>
      </c>
      <c r="AD71" s="93"/>
    </row>
    <row r="72" spans="3:30">
      <c r="C72" s="91" t="s">
        <v>2</v>
      </c>
      <c r="G72" s="91" t="s">
        <v>2</v>
      </c>
      <c r="K72" s="91" t="s">
        <v>2</v>
      </c>
      <c r="O72" s="92" t="s">
        <v>118</v>
      </c>
      <c r="P72" s="92"/>
      <c r="Q72" s="92"/>
      <c r="R72" s="92"/>
      <c r="S72" s="92"/>
      <c r="T72" s="92"/>
      <c r="U72" s="92"/>
      <c r="V72" s="92"/>
      <c r="W72" s="92"/>
      <c r="X72" s="92"/>
      <c r="Y72" s="92"/>
      <c r="Z72" s="92"/>
      <c r="AA72" s="92"/>
      <c r="AB72" s="92"/>
      <c r="AC72" s="93">
        <v>17.100000000000001</v>
      </c>
      <c r="AD72" s="93"/>
    </row>
    <row r="73" spans="3:30">
      <c r="C73" s="91" t="s">
        <v>2</v>
      </c>
      <c r="G73" s="91" t="s">
        <v>2</v>
      </c>
      <c r="K73" s="91" t="s">
        <v>2</v>
      </c>
      <c r="O73" s="92" t="s">
        <v>119</v>
      </c>
      <c r="P73" s="92"/>
      <c r="Q73" s="92"/>
      <c r="R73" s="92"/>
      <c r="S73" s="92"/>
      <c r="T73" s="92"/>
      <c r="U73" s="92"/>
      <c r="V73" s="92"/>
      <c r="W73" s="92"/>
      <c r="X73" s="92"/>
      <c r="Y73" s="92"/>
      <c r="Z73" s="92"/>
      <c r="AA73" s="92"/>
      <c r="AB73" s="92"/>
      <c r="AC73" s="93">
        <v>16.809999999999999</v>
      </c>
      <c r="AD73" s="93"/>
    </row>
    <row r="74" spans="3:30">
      <c r="C74" s="91" t="s">
        <v>2</v>
      </c>
      <c r="G74" s="91" t="s">
        <v>2</v>
      </c>
      <c r="K74" s="91" t="s">
        <v>2</v>
      </c>
      <c r="O74" s="92" t="s">
        <v>120</v>
      </c>
      <c r="P74" s="92"/>
      <c r="Q74" s="92"/>
      <c r="R74" s="92"/>
      <c r="S74" s="92"/>
      <c r="T74" s="92"/>
      <c r="U74" s="92"/>
      <c r="V74" s="92"/>
      <c r="W74" s="92"/>
      <c r="X74" s="92"/>
      <c r="Y74" s="92"/>
      <c r="Z74" s="92"/>
      <c r="AA74" s="92"/>
      <c r="AB74" s="92"/>
      <c r="AC74" s="93">
        <v>14.67</v>
      </c>
      <c r="AD74" s="93"/>
    </row>
    <row r="75" spans="3:30">
      <c r="C75" s="91" t="s">
        <v>2</v>
      </c>
      <c r="G75" s="91" t="s">
        <v>2</v>
      </c>
      <c r="K75" s="91" t="s">
        <v>2</v>
      </c>
      <c r="O75" s="92" t="s">
        <v>121</v>
      </c>
      <c r="P75" s="92"/>
      <c r="Q75" s="92"/>
      <c r="R75" s="92"/>
      <c r="S75" s="92"/>
      <c r="T75" s="92"/>
      <c r="U75" s="92"/>
      <c r="V75" s="92"/>
      <c r="W75" s="92"/>
      <c r="X75" s="92"/>
      <c r="Y75" s="92"/>
      <c r="Z75" s="92"/>
      <c r="AA75" s="92"/>
      <c r="AB75" s="92"/>
      <c r="AC75" s="93">
        <v>16.16</v>
      </c>
      <c r="AD75" s="93"/>
    </row>
    <row r="76" spans="3:30">
      <c r="C76" s="91" t="s">
        <v>2</v>
      </c>
      <c r="G76" s="91" t="s">
        <v>2</v>
      </c>
      <c r="K76" s="91" t="s">
        <v>2</v>
      </c>
      <c r="O76" s="92" t="s">
        <v>122</v>
      </c>
      <c r="P76" s="92"/>
      <c r="Q76" s="92"/>
      <c r="R76" s="92"/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3">
        <v>14.59</v>
      </c>
      <c r="AD76" s="93"/>
    </row>
    <row r="77" spans="3:30">
      <c r="C77" s="91" t="s">
        <v>2</v>
      </c>
      <c r="G77" s="91" t="s">
        <v>2</v>
      </c>
      <c r="K77" s="91" t="s">
        <v>2</v>
      </c>
      <c r="O77" s="92" t="s">
        <v>123</v>
      </c>
      <c r="P77" s="92"/>
      <c r="Q77" s="92"/>
      <c r="R77" s="92"/>
      <c r="S77" s="92"/>
      <c r="T77" s="92"/>
      <c r="U77" s="92"/>
      <c r="V77" s="92"/>
      <c r="W77" s="92"/>
      <c r="X77" s="92"/>
      <c r="Y77" s="92"/>
      <c r="Z77" s="92"/>
      <c r="AA77" s="92"/>
      <c r="AB77" s="92"/>
      <c r="AC77" s="93">
        <v>10.18</v>
      </c>
      <c r="AD77" s="93"/>
    </row>
    <row r="78" spans="3:30">
      <c r="C78" s="91" t="s">
        <v>2</v>
      </c>
      <c r="G78" s="91" t="s">
        <v>2</v>
      </c>
      <c r="K78" s="91" t="s">
        <v>2</v>
      </c>
      <c r="O78" s="92" t="s">
        <v>124</v>
      </c>
      <c r="P78" s="92"/>
      <c r="Q78" s="92"/>
      <c r="R78" s="92"/>
      <c r="S78" s="92"/>
      <c r="T78" s="92"/>
      <c r="U78" s="92"/>
      <c r="V78" s="92"/>
      <c r="W78" s="92"/>
      <c r="X78" s="92"/>
      <c r="Y78" s="92"/>
      <c r="Z78" s="92"/>
      <c r="AA78" s="92"/>
      <c r="AB78" s="92"/>
      <c r="AC78" s="93">
        <v>15.04</v>
      </c>
      <c r="AD78" s="93"/>
    </row>
    <row r="79" spans="3:30">
      <c r="C79" s="91" t="s">
        <v>2</v>
      </c>
      <c r="G79" s="91" t="s">
        <v>2</v>
      </c>
      <c r="K79" s="91" t="s">
        <v>2</v>
      </c>
      <c r="O79" s="92" t="s">
        <v>125</v>
      </c>
      <c r="P79" s="92"/>
      <c r="Q79" s="92"/>
      <c r="R79" s="92"/>
      <c r="S79" s="92"/>
      <c r="T79" s="92"/>
      <c r="U79" s="92"/>
      <c r="V79" s="92"/>
      <c r="W79" s="92"/>
      <c r="X79" s="92"/>
      <c r="Y79" s="92"/>
      <c r="Z79" s="92"/>
      <c r="AA79" s="92"/>
      <c r="AB79" s="92"/>
      <c r="AC79" s="93">
        <v>12.23</v>
      </c>
      <c r="AD79" s="93"/>
    </row>
    <row r="80" spans="3:30">
      <c r="C80" s="91" t="s">
        <v>2</v>
      </c>
      <c r="G80" s="91" t="s">
        <v>2</v>
      </c>
      <c r="K80" s="91" t="s">
        <v>2</v>
      </c>
      <c r="O80" s="92" t="s">
        <v>126</v>
      </c>
      <c r="P80" s="92"/>
      <c r="Q80" s="92"/>
      <c r="R80" s="92"/>
      <c r="S80" s="92"/>
      <c r="T80" s="92"/>
      <c r="U80" s="92"/>
      <c r="V80" s="92"/>
      <c r="W80" s="92"/>
      <c r="X80" s="92"/>
      <c r="Y80" s="92"/>
      <c r="Z80" s="92"/>
      <c r="AA80" s="92"/>
      <c r="AB80" s="92"/>
      <c r="AC80" s="93">
        <v>1.33</v>
      </c>
      <c r="AD80" s="93"/>
    </row>
    <row r="81" spans="3:30">
      <c r="C81" s="91" t="s">
        <v>2</v>
      </c>
      <c r="G81" s="91" t="s">
        <v>2</v>
      </c>
      <c r="K81" s="91" t="s">
        <v>2</v>
      </c>
      <c r="O81" s="92" t="s">
        <v>127</v>
      </c>
      <c r="P81" s="92"/>
      <c r="Q81" s="92"/>
      <c r="R81" s="92"/>
      <c r="S81" s="92"/>
      <c r="T81" s="92"/>
      <c r="U81" s="92"/>
      <c r="V81" s="92"/>
      <c r="W81" s="92"/>
      <c r="X81" s="92"/>
      <c r="Y81" s="92"/>
      <c r="Z81" s="92"/>
      <c r="AA81" s="92"/>
      <c r="AB81" s="92"/>
      <c r="AC81" s="93">
        <v>2.65</v>
      </c>
      <c r="AD81" s="93"/>
    </row>
    <row r="82" spans="3:30">
      <c r="C82" s="91" t="s">
        <v>2</v>
      </c>
      <c r="G82" s="91" t="s">
        <v>2</v>
      </c>
      <c r="K82" s="91" t="s">
        <v>2</v>
      </c>
      <c r="O82" s="92" t="s">
        <v>128</v>
      </c>
      <c r="P82" s="92"/>
      <c r="Q82" s="92"/>
      <c r="R82" s="92"/>
      <c r="S82" s="92"/>
      <c r="T82" s="92"/>
      <c r="U82" s="92"/>
      <c r="V82" s="92"/>
      <c r="W82" s="92"/>
      <c r="X82" s="92"/>
      <c r="Y82" s="92"/>
      <c r="Z82" s="92"/>
      <c r="AA82" s="92"/>
      <c r="AB82" s="92"/>
      <c r="AC82" s="93">
        <v>9.02</v>
      </c>
      <c r="AD82" s="93"/>
    </row>
    <row r="83" spans="3:30">
      <c r="C83" s="91" t="s">
        <v>2</v>
      </c>
      <c r="G83" s="91" t="s">
        <v>2</v>
      </c>
      <c r="K83" s="91" t="s">
        <v>2</v>
      </c>
      <c r="O83" s="92" t="s">
        <v>129</v>
      </c>
      <c r="P83" s="92"/>
      <c r="Q83" s="92"/>
      <c r="R83" s="92"/>
      <c r="S83" s="92"/>
      <c r="T83" s="92"/>
      <c r="U83" s="92"/>
      <c r="V83" s="92"/>
      <c r="W83" s="92"/>
      <c r="X83" s="92"/>
      <c r="Y83" s="92"/>
      <c r="Z83" s="92"/>
      <c r="AA83" s="92"/>
      <c r="AB83" s="92"/>
      <c r="AC83" s="93">
        <v>1.39</v>
      </c>
      <c r="AD83" s="93"/>
    </row>
    <row r="84" spans="3:30">
      <c r="C84" s="91" t="s">
        <v>2</v>
      </c>
      <c r="G84" s="91" t="s">
        <v>2</v>
      </c>
      <c r="K84" s="91" t="s">
        <v>2</v>
      </c>
      <c r="O84" s="92" t="s">
        <v>130</v>
      </c>
      <c r="P84" s="92"/>
      <c r="Q84" s="92"/>
      <c r="R84" s="92"/>
      <c r="S84" s="92"/>
      <c r="T84" s="92"/>
      <c r="U84" s="92"/>
      <c r="V84" s="92"/>
      <c r="W84" s="92"/>
      <c r="X84" s="92"/>
      <c r="Y84" s="92"/>
      <c r="Z84" s="92"/>
      <c r="AA84" s="92"/>
      <c r="AB84" s="92"/>
      <c r="AC84" s="93">
        <v>2.84</v>
      </c>
      <c r="AD84" s="93"/>
    </row>
    <row r="85" spans="3:30">
      <c r="C85" s="91" t="s">
        <v>2</v>
      </c>
      <c r="G85" s="91" t="s">
        <v>2</v>
      </c>
      <c r="K85" s="91" t="s">
        <v>2</v>
      </c>
      <c r="O85" s="92" t="s">
        <v>131</v>
      </c>
      <c r="P85" s="92"/>
      <c r="Q85" s="92"/>
      <c r="R85" s="92"/>
      <c r="S85" s="92"/>
      <c r="T85" s="92"/>
      <c r="U85" s="92"/>
      <c r="V85" s="92"/>
      <c r="W85" s="92"/>
      <c r="X85" s="92"/>
      <c r="Y85" s="92"/>
      <c r="Z85" s="92"/>
      <c r="AA85" s="92"/>
      <c r="AB85" s="92"/>
      <c r="AC85" s="93">
        <v>9.18</v>
      </c>
      <c r="AD85" s="93"/>
    </row>
    <row r="86" spans="3:30">
      <c r="C86" s="91" t="s">
        <v>2</v>
      </c>
      <c r="G86" s="91" t="s">
        <v>2</v>
      </c>
      <c r="K86" s="91" t="s">
        <v>2</v>
      </c>
      <c r="O86" s="92" t="s">
        <v>132</v>
      </c>
      <c r="P86" s="92"/>
      <c r="Q86" s="92"/>
      <c r="R86" s="92"/>
      <c r="S86" s="92"/>
      <c r="T86" s="92"/>
      <c r="U86" s="92"/>
      <c r="V86" s="92"/>
      <c r="W86" s="92"/>
      <c r="X86" s="92"/>
      <c r="Y86" s="92"/>
      <c r="Z86" s="92"/>
      <c r="AA86" s="92"/>
      <c r="AB86" s="92"/>
      <c r="AC86" s="93">
        <v>1.32</v>
      </c>
      <c r="AD86" s="93"/>
    </row>
    <row r="87" spans="3:30">
      <c r="C87" s="91" t="s">
        <v>2</v>
      </c>
      <c r="G87" s="91" t="s">
        <v>2</v>
      </c>
      <c r="K87" s="91" t="s">
        <v>2</v>
      </c>
      <c r="O87" s="92" t="s">
        <v>133</v>
      </c>
      <c r="P87" s="92"/>
      <c r="Q87" s="92"/>
      <c r="R87" s="92"/>
      <c r="S87" s="92"/>
      <c r="T87" s="92"/>
      <c r="U87" s="92"/>
      <c r="V87" s="92"/>
      <c r="W87" s="92"/>
      <c r="X87" s="92"/>
      <c r="Y87" s="92"/>
      <c r="Z87" s="92"/>
      <c r="AA87" s="92"/>
      <c r="AB87" s="92"/>
      <c r="AC87" s="93">
        <v>2.73</v>
      </c>
      <c r="AD87" s="93"/>
    </row>
    <row r="88" spans="3:30">
      <c r="C88" s="91" t="s">
        <v>2</v>
      </c>
      <c r="G88" s="91" t="s">
        <v>2</v>
      </c>
      <c r="K88" s="91" t="s">
        <v>2</v>
      </c>
      <c r="O88" s="92" t="s">
        <v>134</v>
      </c>
      <c r="P88" s="92"/>
      <c r="Q88" s="92"/>
      <c r="R88" s="92"/>
      <c r="S88" s="92"/>
      <c r="T88" s="92"/>
      <c r="U88" s="92"/>
      <c r="V88" s="92"/>
      <c r="W88" s="92"/>
      <c r="X88" s="92"/>
      <c r="Y88" s="92"/>
      <c r="Z88" s="92"/>
      <c r="AA88" s="92"/>
      <c r="AB88" s="92"/>
      <c r="AC88" s="93">
        <v>9.02</v>
      </c>
      <c r="AD88" s="93"/>
    </row>
    <row r="89" spans="3:30">
      <c r="C89" s="91" t="s">
        <v>2</v>
      </c>
      <c r="G89" s="91" t="s">
        <v>2</v>
      </c>
      <c r="K89" s="91" t="s">
        <v>2</v>
      </c>
      <c r="O89" s="92" t="s">
        <v>135</v>
      </c>
      <c r="P89" s="92"/>
      <c r="Q89" s="92"/>
      <c r="R89" s="92"/>
      <c r="S89" s="92"/>
      <c r="T89" s="92"/>
      <c r="U89" s="92"/>
      <c r="V89" s="92"/>
      <c r="W89" s="92"/>
      <c r="X89" s="92"/>
      <c r="Y89" s="92"/>
      <c r="Z89" s="92"/>
      <c r="AA89" s="92"/>
      <c r="AB89" s="92"/>
      <c r="AC89" s="93">
        <v>6.12</v>
      </c>
      <c r="AD89" s="93"/>
    </row>
    <row r="90" spans="3:30">
      <c r="C90" s="91" t="s">
        <v>2</v>
      </c>
      <c r="G90" s="91" t="s">
        <v>2</v>
      </c>
      <c r="K90" s="91" t="s">
        <v>2</v>
      </c>
      <c r="O90" s="92" t="s">
        <v>136</v>
      </c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2"/>
      <c r="AA90" s="92"/>
      <c r="AB90" s="92"/>
      <c r="AC90" s="93">
        <v>4.49</v>
      </c>
      <c r="AD90" s="93"/>
    </row>
    <row r="91" spans="3:30">
      <c r="C91" s="91" t="s">
        <v>2</v>
      </c>
      <c r="G91" s="91" t="s">
        <v>2</v>
      </c>
      <c r="K91" s="91" t="s">
        <v>2</v>
      </c>
      <c r="O91" s="92" t="s">
        <v>137</v>
      </c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  <c r="AA91" s="92"/>
      <c r="AB91" s="92"/>
      <c r="AC91" s="93">
        <v>9.18</v>
      </c>
      <c r="AD91" s="93"/>
    </row>
    <row r="92" spans="3:30">
      <c r="C92" s="91" t="s">
        <v>2</v>
      </c>
      <c r="G92" s="91" t="s">
        <v>2</v>
      </c>
      <c r="K92" s="91" t="s">
        <v>2</v>
      </c>
      <c r="O92" s="92" t="s">
        <v>138</v>
      </c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3">
        <v>1.37</v>
      </c>
      <c r="AD92" s="93"/>
    </row>
    <row r="93" spans="3:30">
      <c r="C93" s="91" t="s">
        <v>2</v>
      </c>
      <c r="G93" s="91" t="s">
        <v>2</v>
      </c>
      <c r="K93" s="91" t="s">
        <v>2</v>
      </c>
      <c r="O93" s="92" t="s">
        <v>139</v>
      </c>
      <c r="P93" s="92"/>
      <c r="Q93" s="92"/>
      <c r="R93" s="92"/>
      <c r="S93" s="92"/>
      <c r="T93" s="92"/>
      <c r="U93" s="92"/>
      <c r="V93" s="92"/>
      <c r="W93" s="92"/>
      <c r="X93" s="92"/>
      <c r="Y93" s="92"/>
      <c r="Z93" s="92"/>
      <c r="AA93" s="92"/>
      <c r="AB93" s="92"/>
      <c r="AC93" s="93">
        <v>2.61</v>
      </c>
      <c r="AD93" s="93"/>
    </row>
    <row r="94" spans="3:30">
      <c r="C94" s="91" t="s">
        <v>2</v>
      </c>
      <c r="G94" s="91" t="s">
        <v>2</v>
      </c>
      <c r="K94" s="91" t="s">
        <v>2</v>
      </c>
      <c r="O94" s="92" t="s">
        <v>140</v>
      </c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2"/>
      <c r="AA94" s="92"/>
      <c r="AB94" s="92"/>
      <c r="AC94" s="93">
        <v>9.18</v>
      </c>
      <c r="AD94" s="93"/>
    </row>
    <row r="95" spans="3:30">
      <c r="C95" s="91" t="s">
        <v>2</v>
      </c>
      <c r="G95" s="91" t="s">
        <v>2</v>
      </c>
      <c r="K95" s="91" t="s">
        <v>2</v>
      </c>
      <c r="O95" s="92" t="s">
        <v>141</v>
      </c>
      <c r="P95" s="92"/>
      <c r="Q95" s="92"/>
      <c r="R95" s="92"/>
      <c r="S95" s="92"/>
      <c r="T95" s="92"/>
      <c r="U95" s="92"/>
      <c r="V95" s="92"/>
      <c r="W95" s="92"/>
      <c r="X95" s="92"/>
      <c r="Y95" s="92"/>
      <c r="Z95" s="92"/>
      <c r="AA95" s="92"/>
      <c r="AB95" s="92"/>
      <c r="AC95" s="93">
        <v>25.46</v>
      </c>
      <c r="AD95" s="93"/>
    </row>
    <row r="96" spans="3:30">
      <c r="C96" s="91" t="s">
        <v>2</v>
      </c>
      <c r="G96" s="91" t="s">
        <v>2</v>
      </c>
      <c r="K96" s="91" t="s">
        <v>2</v>
      </c>
      <c r="O96" s="92" t="s">
        <v>142</v>
      </c>
      <c r="P96" s="92"/>
      <c r="Q96" s="92"/>
      <c r="R96" s="92"/>
      <c r="S96" s="92"/>
      <c r="T96" s="92"/>
      <c r="U96" s="92"/>
      <c r="V96" s="92"/>
      <c r="W96" s="92"/>
      <c r="X96" s="92"/>
      <c r="Y96" s="92"/>
      <c r="Z96" s="92"/>
      <c r="AA96" s="92"/>
      <c r="AB96" s="92"/>
      <c r="AC96" s="93">
        <v>142.56</v>
      </c>
      <c r="AD96" s="93"/>
    </row>
    <row r="97" spans="1:30">
      <c r="C97" s="91" t="s">
        <v>2</v>
      </c>
      <c r="G97" s="91" t="s">
        <v>2</v>
      </c>
      <c r="K97" s="91" t="s">
        <v>2</v>
      </c>
      <c r="O97" s="92" t="s">
        <v>143</v>
      </c>
      <c r="P97" s="92"/>
      <c r="Q97" s="92"/>
      <c r="R97" s="92"/>
      <c r="S97" s="92"/>
      <c r="T97" s="92"/>
      <c r="U97" s="92"/>
      <c r="V97" s="92"/>
      <c r="W97" s="92"/>
      <c r="X97" s="92"/>
      <c r="Y97" s="92"/>
      <c r="Z97" s="92"/>
      <c r="AA97" s="92"/>
      <c r="AB97" s="92"/>
      <c r="AC97" s="93">
        <v>142.56</v>
      </c>
      <c r="AD97" s="93"/>
    </row>
    <row r="98" spans="1:30">
      <c r="C98" s="91" t="s">
        <v>2</v>
      </c>
      <c r="G98" s="91" t="s">
        <v>2</v>
      </c>
      <c r="K98" s="91" t="s">
        <v>2</v>
      </c>
      <c r="O98" s="92" t="s">
        <v>144</v>
      </c>
      <c r="P98" s="92"/>
      <c r="Q98" s="92"/>
      <c r="R98" s="92"/>
      <c r="S98" s="92"/>
      <c r="T98" s="92"/>
      <c r="U98" s="92"/>
      <c r="V98" s="92"/>
      <c r="W98" s="92"/>
      <c r="X98" s="92"/>
      <c r="Y98" s="92"/>
      <c r="Z98" s="92"/>
      <c r="AA98" s="92"/>
      <c r="AB98" s="92"/>
      <c r="AC98" s="93">
        <v>14.97</v>
      </c>
      <c r="AD98" s="93"/>
    </row>
    <row r="99" spans="1:30">
      <c r="C99" s="91" t="s">
        <v>2</v>
      </c>
      <c r="G99" s="91" t="s">
        <v>2</v>
      </c>
      <c r="K99" s="91" t="s">
        <v>2</v>
      </c>
      <c r="O99" s="92" t="s">
        <v>145</v>
      </c>
      <c r="P99" s="92"/>
      <c r="Q99" s="92"/>
      <c r="R99" s="92"/>
      <c r="S99" s="92"/>
      <c r="T99" s="92"/>
      <c r="U99" s="92"/>
      <c r="V99" s="92"/>
      <c r="W99" s="92"/>
      <c r="X99" s="92"/>
      <c r="Y99" s="92"/>
      <c r="Z99" s="92"/>
      <c r="AA99" s="92"/>
      <c r="AB99" s="92"/>
      <c r="AC99" s="93">
        <v>2.27</v>
      </c>
      <c r="AD99" s="93"/>
    </row>
    <row r="100" spans="1:30">
      <c r="C100" s="91" t="s">
        <v>2</v>
      </c>
      <c r="G100" s="91" t="s">
        <v>2</v>
      </c>
      <c r="K100" s="91" t="s">
        <v>2</v>
      </c>
      <c r="O100" s="92" t="s">
        <v>146</v>
      </c>
      <c r="P100" s="92"/>
      <c r="Q100" s="92"/>
      <c r="R100" s="92"/>
      <c r="S100" s="92"/>
      <c r="T100" s="92"/>
      <c r="U100" s="92"/>
      <c r="V100" s="92"/>
      <c r="W100" s="92"/>
      <c r="X100" s="92"/>
      <c r="Y100" s="92"/>
      <c r="Z100" s="92"/>
      <c r="AA100" s="92"/>
      <c r="AB100" s="92"/>
      <c r="AC100" s="93">
        <v>4.63</v>
      </c>
      <c r="AD100" s="93"/>
    </row>
    <row r="101" spans="1:30">
      <c r="C101" s="91" t="s">
        <v>2</v>
      </c>
      <c r="G101" s="91" t="s">
        <v>2</v>
      </c>
      <c r="K101" s="91" t="s">
        <v>2</v>
      </c>
      <c r="O101" s="92" t="s">
        <v>147</v>
      </c>
      <c r="P101" s="92"/>
      <c r="Q101" s="92"/>
      <c r="R101" s="92"/>
      <c r="S101" s="92"/>
      <c r="T101" s="92"/>
      <c r="U101" s="92"/>
      <c r="V101" s="92"/>
      <c r="W101" s="92"/>
      <c r="X101" s="92"/>
      <c r="Y101" s="92"/>
      <c r="Z101" s="92"/>
      <c r="AA101" s="92"/>
      <c r="AB101" s="92"/>
      <c r="AC101" s="93">
        <v>2.31</v>
      </c>
      <c r="AD101" s="93"/>
    </row>
    <row r="102" spans="1:30">
      <c r="C102" s="91" t="s">
        <v>2</v>
      </c>
      <c r="G102" s="91" t="s">
        <v>2</v>
      </c>
      <c r="K102" s="91" t="s">
        <v>2</v>
      </c>
      <c r="O102" s="92" t="s">
        <v>110</v>
      </c>
      <c r="P102" s="92"/>
      <c r="Q102" s="92"/>
      <c r="R102" s="92"/>
      <c r="S102" s="92"/>
      <c r="T102" s="92"/>
      <c r="U102" s="92"/>
      <c r="V102" s="92"/>
      <c r="W102" s="92"/>
      <c r="X102" s="92"/>
      <c r="Y102" s="92"/>
      <c r="Z102" s="92"/>
      <c r="AA102" s="92"/>
      <c r="AB102" s="92"/>
      <c r="AC102" s="93">
        <v>53.97</v>
      </c>
      <c r="AD102" s="93"/>
    </row>
    <row r="103" spans="1:30">
      <c r="C103" s="91" t="s">
        <v>2</v>
      </c>
      <c r="G103" s="91" t="s">
        <v>2</v>
      </c>
      <c r="K103" s="91" t="s">
        <v>2</v>
      </c>
      <c r="O103" s="92" t="s">
        <v>148</v>
      </c>
      <c r="P103" s="92"/>
      <c r="Q103" s="92"/>
      <c r="R103" s="92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  <c r="AC103" s="93">
        <v>104.88</v>
      </c>
      <c r="AD103" s="93"/>
    </row>
    <row r="104" spans="1:30">
      <c r="C104" s="91" t="s">
        <v>2</v>
      </c>
      <c r="G104" s="91" t="s">
        <v>2</v>
      </c>
      <c r="K104" s="91" t="s">
        <v>2</v>
      </c>
      <c r="O104" s="92" t="s">
        <v>149</v>
      </c>
      <c r="P104" s="92"/>
      <c r="Q104" s="92"/>
      <c r="R104" s="92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  <c r="AC104" s="93">
        <v>80.989999999999995</v>
      </c>
      <c r="AD104" s="93"/>
    </row>
    <row r="105" spans="1:30" ht="33.75" customHeight="1"/>
    <row r="106" spans="1:30" ht="12" customHeight="1"/>
    <row r="107" spans="1:30" ht="13.5" customHeight="1">
      <c r="A107" s="85" t="s">
        <v>44</v>
      </c>
      <c r="B107" s="85"/>
      <c r="C107" s="85"/>
      <c r="D107" s="85"/>
      <c r="E107" s="85"/>
      <c r="F107" s="85"/>
      <c r="G107" s="85"/>
      <c r="H107" s="85"/>
      <c r="I107" s="85"/>
      <c r="J107" s="85"/>
      <c r="K107" s="85"/>
      <c r="L107" s="85"/>
      <c r="M107" s="85"/>
      <c r="R107" s="86" t="s">
        <v>150</v>
      </c>
      <c r="S107" s="86"/>
      <c r="T107" s="86"/>
      <c r="U107" s="86"/>
      <c r="V107" s="86"/>
      <c r="W107" s="86"/>
      <c r="X107" s="86"/>
      <c r="Y107" s="86"/>
      <c r="Z107" s="86"/>
      <c r="AA107" s="86"/>
      <c r="AB107" s="86"/>
      <c r="AC107" s="86"/>
      <c r="AD107" s="86"/>
    </row>
    <row r="108" spans="1:30" ht="25.5" customHeight="1">
      <c r="C108" s="77" t="s">
        <v>46</v>
      </c>
      <c r="D108" s="77"/>
      <c r="E108" s="77"/>
      <c r="F108" s="77"/>
      <c r="G108" s="77"/>
      <c r="H108" s="77"/>
      <c r="I108" s="77"/>
      <c r="J108" s="77"/>
      <c r="K108" s="77"/>
      <c r="L108" s="77"/>
      <c r="M108" s="77"/>
      <c r="N108" s="77"/>
      <c r="O108" s="77"/>
      <c r="P108" s="77"/>
      <c r="Q108" s="77"/>
      <c r="R108" s="77"/>
      <c r="S108" s="77"/>
      <c r="T108" s="77"/>
      <c r="U108" s="77"/>
      <c r="V108" s="77"/>
      <c r="W108" s="77"/>
      <c r="X108" s="77"/>
      <c r="Y108" s="77"/>
      <c r="Z108" s="77"/>
      <c r="AA108" s="77"/>
      <c r="AB108" s="77"/>
      <c r="AC108" s="77"/>
    </row>
    <row r="109" spans="1:30" ht="7.5" customHeight="1"/>
    <row r="110" spans="1:30" ht="18.75" customHeight="1">
      <c r="I110" s="87" t="s">
        <v>47</v>
      </c>
      <c r="J110" s="87"/>
      <c r="K110" s="87"/>
      <c r="L110" s="87"/>
      <c r="M110" s="87"/>
      <c r="N110" s="87"/>
      <c r="O110" s="87"/>
      <c r="P110" s="87"/>
      <c r="S110" s="88" t="s">
        <v>48</v>
      </c>
      <c r="T110" s="88"/>
      <c r="U110" s="88"/>
      <c r="V110" s="88"/>
      <c r="W110" s="88"/>
      <c r="X110" s="88"/>
      <c r="Y110" s="88"/>
    </row>
    <row r="111" spans="1:30" ht="6.75" customHeight="1"/>
    <row r="112" spans="1:30" ht="14.25" customHeight="1">
      <c r="A112" s="89" t="s">
        <v>49</v>
      </c>
      <c r="B112" s="89"/>
      <c r="C112" s="89"/>
      <c r="D112" s="89"/>
      <c r="E112" s="89"/>
      <c r="F112" s="89"/>
      <c r="G112" s="89"/>
      <c r="H112" s="89"/>
      <c r="I112" s="89"/>
      <c r="J112" s="89"/>
      <c r="K112" s="89"/>
      <c r="L112" s="89"/>
      <c r="M112" s="89"/>
      <c r="N112" s="89"/>
      <c r="O112" s="89"/>
    </row>
    <row r="113" spans="2:30">
      <c r="B113" s="79" t="s">
        <v>50</v>
      </c>
      <c r="C113" s="79"/>
      <c r="D113" s="79"/>
      <c r="F113" s="79" t="s">
        <v>51</v>
      </c>
      <c r="G113" s="79"/>
      <c r="H113" s="79"/>
      <c r="I113" s="79"/>
      <c r="J113" s="79" t="s">
        <v>52</v>
      </c>
      <c r="K113" s="79"/>
      <c r="L113" s="79"/>
      <c r="N113" s="79" t="s">
        <v>53</v>
      </c>
      <c r="O113" s="79"/>
      <c r="P113" s="79"/>
      <c r="Q113" s="79"/>
      <c r="R113" s="79"/>
      <c r="S113" s="79"/>
      <c r="T113" s="79"/>
      <c r="U113" s="79"/>
      <c r="V113" s="79"/>
      <c r="W113" s="79"/>
      <c r="X113" s="79"/>
      <c r="Y113" s="79"/>
      <c r="Z113" s="79"/>
      <c r="AA113" s="79"/>
      <c r="AC113" s="80" t="s">
        <v>54</v>
      </c>
      <c r="AD113" s="80"/>
    </row>
    <row r="114" spans="2:30">
      <c r="B114" s="90" t="s">
        <v>151</v>
      </c>
      <c r="C114" s="90"/>
      <c r="D114" s="90"/>
      <c r="F114" s="90" t="s">
        <v>56</v>
      </c>
      <c r="G114" s="90"/>
      <c r="H114" s="90"/>
      <c r="I114" s="90"/>
      <c r="J114" s="90" t="s">
        <v>152</v>
      </c>
      <c r="K114" s="90"/>
      <c r="L114" s="90"/>
      <c r="N114" s="90" t="s">
        <v>153</v>
      </c>
      <c r="O114" s="90"/>
      <c r="P114" s="90"/>
      <c r="Q114" s="90"/>
      <c r="R114" s="90"/>
      <c r="S114" s="90"/>
      <c r="T114" s="90"/>
      <c r="U114" s="90"/>
      <c r="V114" s="90"/>
      <c r="W114" s="90"/>
      <c r="X114" s="90"/>
      <c r="Y114" s="90"/>
      <c r="Z114" s="90"/>
      <c r="AA114" s="90"/>
      <c r="AC114" s="82">
        <v>210</v>
      </c>
      <c r="AD114" s="82"/>
    </row>
    <row r="115" spans="2:30">
      <c r="C115" s="91" t="s">
        <v>2</v>
      </c>
      <c r="G115" s="91" t="s">
        <v>2</v>
      </c>
      <c r="K115" s="91" t="s">
        <v>2</v>
      </c>
      <c r="O115" s="92" t="s">
        <v>154</v>
      </c>
      <c r="P115" s="92"/>
      <c r="Q115" s="92"/>
      <c r="R115" s="92"/>
      <c r="S115" s="92"/>
      <c r="T115" s="92"/>
      <c r="U115" s="92"/>
      <c r="V115" s="92"/>
      <c r="W115" s="92"/>
      <c r="X115" s="92"/>
      <c r="Y115" s="92"/>
      <c r="Z115" s="92"/>
      <c r="AA115" s="92"/>
      <c r="AB115" s="92"/>
      <c r="AC115" s="93">
        <v>85</v>
      </c>
      <c r="AD115" s="93"/>
    </row>
    <row r="116" spans="2:30">
      <c r="C116" s="91" t="s">
        <v>2</v>
      </c>
      <c r="G116" s="91" t="s">
        <v>2</v>
      </c>
      <c r="K116" s="91" t="s">
        <v>2</v>
      </c>
      <c r="O116" s="92" t="s">
        <v>155</v>
      </c>
      <c r="P116" s="92"/>
      <c r="Q116" s="92"/>
      <c r="R116" s="92"/>
      <c r="S116" s="92"/>
      <c r="T116" s="92"/>
      <c r="U116" s="92"/>
      <c r="V116" s="92"/>
      <c r="W116" s="92"/>
      <c r="X116" s="92"/>
      <c r="Y116" s="92"/>
      <c r="Z116" s="92"/>
      <c r="AA116" s="92"/>
      <c r="AB116" s="92"/>
      <c r="AC116" s="93">
        <v>125</v>
      </c>
      <c r="AD116" s="93"/>
    </row>
    <row r="117" spans="2:30">
      <c r="B117" s="90" t="s">
        <v>156</v>
      </c>
      <c r="C117" s="90"/>
      <c r="D117" s="90"/>
      <c r="F117" s="90" t="s">
        <v>56</v>
      </c>
      <c r="G117" s="90"/>
      <c r="H117" s="90"/>
      <c r="I117" s="90"/>
      <c r="J117" s="90" t="s">
        <v>157</v>
      </c>
      <c r="K117" s="90"/>
      <c r="L117" s="90"/>
      <c r="N117" s="90" t="s">
        <v>158</v>
      </c>
      <c r="O117" s="90"/>
      <c r="P117" s="90"/>
      <c r="Q117" s="90"/>
      <c r="R117" s="90"/>
      <c r="S117" s="90"/>
      <c r="T117" s="90"/>
      <c r="U117" s="90"/>
      <c r="V117" s="90"/>
      <c r="W117" s="90"/>
      <c r="X117" s="90"/>
      <c r="Y117" s="90"/>
      <c r="Z117" s="90"/>
      <c r="AA117" s="90"/>
      <c r="AC117" s="82">
        <v>3094</v>
      </c>
      <c r="AD117" s="82"/>
    </row>
    <row r="118" spans="2:30">
      <c r="C118" s="91" t="s">
        <v>2</v>
      </c>
      <c r="G118" s="91" t="s">
        <v>2</v>
      </c>
      <c r="K118" s="91" t="s">
        <v>2</v>
      </c>
      <c r="O118" s="92" t="s">
        <v>159</v>
      </c>
      <c r="P118" s="92"/>
      <c r="Q118" s="92"/>
      <c r="R118" s="92"/>
      <c r="S118" s="92"/>
      <c r="T118" s="92"/>
      <c r="U118" s="92"/>
      <c r="V118" s="92"/>
      <c r="W118" s="92"/>
      <c r="X118" s="92"/>
      <c r="Y118" s="92"/>
      <c r="Z118" s="92"/>
      <c r="AA118" s="92"/>
      <c r="AB118" s="92"/>
    </row>
    <row r="119" spans="2:30">
      <c r="B119" s="90" t="s">
        <v>160</v>
      </c>
      <c r="C119" s="90"/>
      <c r="D119" s="90"/>
      <c r="F119" s="90" t="s">
        <v>56</v>
      </c>
      <c r="G119" s="90"/>
      <c r="H119" s="90"/>
      <c r="I119" s="90"/>
      <c r="J119" s="90" t="s">
        <v>161</v>
      </c>
      <c r="K119" s="90"/>
      <c r="L119" s="90"/>
      <c r="N119" s="90" t="s">
        <v>162</v>
      </c>
      <c r="O119" s="90"/>
      <c r="P119" s="90"/>
      <c r="Q119" s="90"/>
      <c r="R119" s="90"/>
      <c r="S119" s="90"/>
      <c r="T119" s="90"/>
      <c r="U119" s="90"/>
      <c r="V119" s="90"/>
      <c r="W119" s="90"/>
      <c r="X119" s="90"/>
      <c r="Y119" s="90"/>
      <c r="Z119" s="90"/>
      <c r="AA119" s="90"/>
      <c r="AC119" s="82">
        <v>4000</v>
      </c>
      <c r="AD119" s="82"/>
    </row>
    <row r="120" spans="2:30">
      <c r="C120" s="91" t="s">
        <v>2</v>
      </c>
      <c r="G120" s="91" t="s">
        <v>2</v>
      </c>
      <c r="K120" s="91" t="s">
        <v>2</v>
      </c>
      <c r="O120" s="92" t="s">
        <v>163</v>
      </c>
      <c r="P120" s="92"/>
      <c r="Q120" s="92"/>
      <c r="R120" s="92"/>
      <c r="S120" s="92"/>
      <c r="T120" s="92"/>
      <c r="U120" s="92"/>
      <c r="V120" s="92"/>
      <c r="W120" s="92"/>
      <c r="X120" s="92"/>
      <c r="Y120" s="92"/>
      <c r="Z120" s="92"/>
      <c r="AA120" s="92"/>
      <c r="AB120" s="92"/>
      <c r="AC120" s="93">
        <v>2000</v>
      </c>
      <c r="AD120" s="93"/>
    </row>
    <row r="121" spans="2:30">
      <c r="C121" s="91" t="s">
        <v>2</v>
      </c>
      <c r="G121" s="91" t="s">
        <v>2</v>
      </c>
      <c r="K121" s="91" t="s">
        <v>2</v>
      </c>
      <c r="O121" s="92" t="s">
        <v>163</v>
      </c>
      <c r="P121" s="92"/>
      <c r="Q121" s="92"/>
      <c r="R121" s="92"/>
      <c r="S121" s="92"/>
      <c r="T121" s="92"/>
      <c r="U121" s="92"/>
      <c r="V121" s="92"/>
      <c r="W121" s="92"/>
      <c r="X121" s="92"/>
      <c r="Y121" s="92"/>
      <c r="Z121" s="92"/>
      <c r="AA121" s="92"/>
      <c r="AB121" s="92"/>
      <c r="AC121" s="93">
        <v>2000</v>
      </c>
      <c r="AD121" s="93"/>
    </row>
    <row r="122" spans="2:30">
      <c r="B122" s="90" t="s">
        <v>164</v>
      </c>
      <c r="C122" s="90"/>
      <c r="D122" s="90"/>
      <c r="F122" s="90" t="s">
        <v>56</v>
      </c>
      <c r="G122" s="90"/>
      <c r="H122" s="90"/>
      <c r="I122" s="90"/>
      <c r="J122" s="90" t="s">
        <v>165</v>
      </c>
      <c r="K122" s="90"/>
      <c r="L122" s="90"/>
      <c r="N122" s="90" t="s">
        <v>166</v>
      </c>
      <c r="O122" s="90"/>
      <c r="P122" s="90"/>
      <c r="Q122" s="90"/>
      <c r="R122" s="90"/>
      <c r="S122" s="90"/>
      <c r="T122" s="90"/>
      <c r="U122" s="90"/>
      <c r="V122" s="90"/>
      <c r="W122" s="90"/>
      <c r="X122" s="90"/>
      <c r="Y122" s="90"/>
      <c r="Z122" s="90"/>
      <c r="AA122" s="90"/>
      <c r="AC122" s="82">
        <v>6</v>
      </c>
      <c r="AD122" s="82"/>
    </row>
    <row r="123" spans="2:30">
      <c r="C123" s="91" t="s">
        <v>2</v>
      </c>
      <c r="G123" s="91" t="s">
        <v>2</v>
      </c>
      <c r="K123" s="91" t="s">
        <v>2</v>
      </c>
      <c r="O123" s="92" t="s">
        <v>167</v>
      </c>
      <c r="P123" s="92"/>
      <c r="Q123" s="92"/>
      <c r="R123" s="92"/>
      <c r="S123" s="92"/>
      <c r="T123" s="92"/>
      <c r="U123" s="92"/>
      <c r="V123" s="92"/>
      <c r="W123" s="92"/>
      <c r="X123" s="92"/>
      <c r="Y123" s="92"/>
      <c r="Z123" s="92"/>
      <c r="AA123" s="92"/>
      <c r="AB123" s="92"/>
    </row>
    <row r="124" spans="2:30">
      <c r="B124" s="90" t="s">
        <v>168</v>
      </c>
      <c r="C124" s="90"/>
      <c r="D124" s="90"/>
      <c r="F124" s="90" t="s">
        <v>56</v>
      </c>
      <c r="G124" s="90"/>
      <c r="H124" s="90"/>
      <c r="I124" s="90"/>
      <c r="J124" s="90" t="s">
        <v>169</v>
      </c>
      <c r="K124" s="90"/>
      <c r="L124" s="90"/>
      <c r="N124" s="90" t="s">
        <v>170</v>
      </c>
      <c r="O124" s="90"/>
      <c r="P124" s="90"/>
      <c r="Q124" s="90"/>
      <c r="R124" s="90"/>
      <c r="S124" s="90"/>
      <c r="T124" s="90"/>
      <c r="U124" s="90"/>
      <c r="V124" s="90"/>
      <c r="W124" s="90"/>
      <c r="X124" s="90"/>
      <c r="Y124" s="90"/>
      <c r="Z124" s="90"/>
      <c r="AA124" s="90"/>
      <c r="AC124" s="82">
        <v>3000</v>
      </c>
      <c r="AD124" s="82"/>
    </row>
    <row r="125" spans="2:30">
      <c r="C125" s="91" t="s">
        <v>2</v>
      </c>
      <c r="G125" s="91" t="s">
        <v>2</v>
      </c>
      <c r="K125" s="91" t="s">
        <v>2</v>
      </c>
      <c r="O125" s="92" t="s">
        <v>171</v>
      </c>
      <c r="P125" s="92"/>
      <c r="Q125" s="92"/>
      <c r="R125" s="92"/>
      <c r="S125" s="92"/>
      <c r="T125" s="92"/>
      <c r="U125" s="92"/>
      <c r="V125" s="92"/>
      <c r="W125" s="92"/>
      <c r="X125" s="92"/>
      <c r="Y125" s="92"/>
      <c r="Z125" s="92"/>
      <c r="AA125" s="92"/>
      <c r="AB125" s="92"/>
    </row>
    <row r="126" spans="2:30">
      <c r="B126" s="90" t="s">
        <v>172</v>
      </c>
      <c r="C126" s="90"/>
      <c r="D126" s="90"/>
      <c r="F126" s="90" t="s">
        <v>173</v>
      </c>
      <c r="G126" s="90"/>
      <c r="H126" s="90"/>
      <c r="I126" s="90"/>
      <c r="J126" s="90" t="s">
        <v>174</v>
      </c>
      <c r="K126" s="90"/>
      <c r="L126" s="90"/>
      <c r="N126" s="90" t="s">
        <v>175</v>
      </c>
      <c r="O126" s="90"/>
      <c r="P126" s="90"/>
      <c r="Q126" s="90"/>
      <c r="R126" s="90"/>
      <c r="S126" s="90"/>
      <c r="T126" s="90"/>
      <c r="U126" s="90"/>
      <c r="V126" s="90"/>
      <c r="W126" s="90"/>
      <c r="X126" s="90"/>
      <c r="Y126" s="90"/>
      <c r="Z126" s="90"/>
      <c r="AA126" s="90"/>
      <c r="AC126" s="82">
        <v>459.32</v>
      </c>
      <c r="AD126" s="82"/>
    </row>
    <row r="127" spans="2:30">
      <c r="C127" s="91" t="s">
        <v>2</v>
      </c>
      <c r="G127" s="91" t="s">
        <v>2</v>
      </c>
      <c r="K127" s="91" t="s">
        <v>2</v>
      </c>
      <c r="O127" s="92" t="s">
        <v>176</v>
      </c>
      <c r="P127" s="92"/>
      <c r="Q127" s="92"/>
      <c r="R127" s="92"/>
      <c r="S127" s="92"/>
      <c r="T127" s="92"/>
      <c r="U127" s="92"/>
      <c r="V127" s="92"/>
      <c r="W127" s="92"/>
      <c r="X127" s="92"/>
      <c r="Y127" s="92"/>
      <c r="Z127" s="92"/>
      <c r="AA127" s="92"/>
      <c r="AB127" s="92"/>
      <c r="AC127" s="93">
        <v>444.15</v>
      </c>
      <c r="AD127" s="93"/>
    </row>
    <row r="128" spans="2:30">
      <c r="C128" s="91" t="s">
        <v>2</v>
      </c>
      <c r="G128" s="91" t="s">
        <v>2</v>
      </c>
      <c r="K128" s="91" t="s">
        <v>2</v>
      </c>
      <c r="O128" s="92" t="s">
        <v>177</v>
      </c>
      <c r="P128" s="92"/>
      <c r="Q128" s="92"/>
      <c r="R128" s="92"/>
      <c r="S128" s="92"/>
      <c r="T128" s="92"/>
      <c r="U128" s="92"/>
      <c r="V128" s="92"/>
      <c r="W128" s="92"/>
      <c r="X128" s="92"/>
      <c r="Y128" s="92"/>
      <c r="Z128" s="92"/>
      <c r="AA128" s="92"/>
      <c r="AB128" s="92"/>
      <c r="AC128" s="93">
        <v>15.17</v>
      </c>
      <c r="AD128" s="93"/>
    </row>
    <row r="129" spans="2:30">
      <c r="B129" s="90" t="s">
        <v>178</v>
      </c>
      <c r="C129" s="90"/>
      <c r="D129" s="90"/>
      <c r="F129" s="90" t="s">
        <v>173</v>
      </c>
      <c r="G129" s="90"/>
      <c r="H129" s="90"/>
      <c r="I129" s="90"/>
      <c r="J129" s="90" t="s">
        <v>179</v>
      </c>
      <c r="K129" s="90"/>
      <c r="L129" s="90"/>
      <c r="N129" s="90" t="s">
        <v>180</v>
      </c>
      <c r="O129" s="90"/>
      <c r="P129" s="90"/>
      <c r="Q129" s="90"/>
      <c r="R129" s="90"/>
      <c r="S129" s="90"/>
      <c r="T129" s="90"/>
      <c r="U129" s="90"/>
      <c r="V129" s="90"/>
      <c r="W129" s="90"/>
      <c r="X129" s="90"/>
      <c r="Y129" s="90"/>
      <c r="Z129" s="90"/>
      <c r="AA129" s="90"/>
      <c r="AC129" s="82">
        <v>1271.1400000000001</v>
      </c>
      <c r="AD129" s="82"/>
    </row>
    <row r="130" spans="2:30">
      <c r="C130" s="91" t="s">
        <v>2</v>
      </c>
      <c r="G130" s="91" t="s">
        <v>2</v>
      </c>
      <c r="K130" s="91" t="s">
        <v>2</v>
      </c>
      <c r="O130" s="92" t="s">
        <v>181</v>
      </c>
      <c r="P130" s="92"/>
      <c r="Q130" s="92"/>
      <c r="R130" s="92"/>
      <c r="S130" s="92"/>
      <c r="T130" s="92"/>
      <c r="U130" s="92"/>
      <c r="V130" s="92"/>
      <c r="W130" s="92"/>
      <c r="X130" s="92"/>
      <c r="Y130" s="92"/>
      <c r="Z130" s="92"/>
      <c r="AA130" s="92"/>
      <c r="AB130" s="92"/>
    </row>
    <row r="131" spans="2:30">
      <c r="B131" s="90" t="s">
        <v>182</v>
      </c>
      <c r="C131" s="90"/>
      <c r="D131" s="90"/>
      <c r="F131" s="90" t="s">
        <v>173</v>
      </c>
      <c r="G131" s="90"/>
      <c r="H131" s="90"/>
      <c r="I131" s="90"/>
      <c r="J131" s="90" t="s">
        <v>183</v>
      </c>
      <c r="K131" s="90"/>
      <c r="L131" s="90"/>
      <c r="N131" s="90" t="s">
        <v>184</v>
      </c>
      <c r="O131" s="90"/>
      <c r="P131" s="90"/>
      <c r="Q131" s="90"/>
      <c r="R131" s="90"/>
      <c r="S131" s="90"/>
      <c r="T131" s="90"/>
      <c r="U131" s="90"/>
      <c r="V131" s="90"/>
      <c r="W131" s="90"/>
      <c r="X131" s="90"/>
      <c r="Y131" s="90"/>
      <c r="Z131" s="90"/>
      <c r="AA131" s="90"/>
      <c r="AC131" s="82">
        <v>628.67999999999995</v>
      </c>
      <c r="AD131" s="82"/>
    </row>
    <row r="132" spans="2:30">
      <c r="C132" s="91" t="s">
        <v>2</v>
      </c>
      <c r="G132" s="91" t="s">
        <v>2</v>
      </c>
      <c r="K132" s="91" t="s">
        <v>2</v>
      </c>
      <c r="O132" s="92" t="s">
        <v>181</v>
      </c>
      <c r="P132" s="92"/>
      <c r="Q132" s="92"/>
      <c r="R132" s="92"/>
      <c r="S132" s="92"/>
      <c r="T132" s="92"/>
      <c r="U132" s="92"/>
      <c r="V132" s="92"/>
      <c r="W132" s="92"/>
      <c r="X132" s="92"/>
      <c r="Y132" s="92"/>
      <c r="Z132" s="92"/>
      <c r="AA132" s="92"/>
      <c r="AB132" s="92"/>
    </row>
    <row r="133" spans="2:30">
      <c r="B133" s="90" t="s">
        <v>185</v>
      </c>
      <c r="C133" s="90"/>
      <c r="D133" s="90"/>
      <c r="F133" s="90" t="s">
        <v>173</v>
      </c>
      <c r="G133" s="90"/>
      <c r="H133" s="90"/>
      <c r="I133" s="90"/>
      <c r="J133" s="90" t="s">
        <v>186</v>
      </c>
      <c r="K133" s="90"/>
      <c r="L133" s="90"/>
      <c r="N133" s="90" t="s">
        <v>187</v>
      </c>
      <c r="O133" s="90"/>
      <c r="P133" s="90"/>
      <c r="Q133" s="90"/>
      <c r="R133" s="90"/>
      <c r="S133" s="90"/>
      <c r="T133" s="90"/>
      <c r="U133" s="90"/>
      <c r="V133" s="90"/>
      <c r="W133" s="90"/>
      <c r="X133" s="90"/>
      <c r="Y133" s="90"/>
      <c r="Z133" s="90"/>
      <c r="AA133" s="90"/>
      <c r="AC133" s="82">
        <v>456</v>
      </c>
      <c r="AD133" s="82"/>
    </row>
    <row r="134" spans="2:30">
      <c r="C134" s="91" t="s">
        <v>2</v>
      </c>
      <c r="G134" s="91" t="s">
        <v>2</v>
      </c>
      <c r="K134" s="91" t="s">
        <v>2</v>
      </c>
      <c r="O134" s="92" t="s">
        <v>188</v>
      </c>
      <c r="P134" s="92"/>
      <c r="Q134" s="92"/>
      <c r="R134" s="92"/>
      <c r="S134" s="92"/>
      <c r="T134" s="92"/>
      <c r="U134" s="92"/>
      <c r="V134" s="92"/>
      <c r="W134" s="92"/>
      <c r="X134" s="92"/>
      <c r="Y134" s="92"/>
      <c r="Z134" s="92"/>
      <c r="AA134" s="92"/>
      <c r="AB134" s="92"/>
      <c r="AC134" s="93">
        <v>158</v>
      </c>
      <c r="AD134" s="93"/>
    </row>
    <row r="135" spans="2:30">
      <c r="C135" s="91" t="s">
        <v>2</v>
      </c>
      <c r="G135" s="91" t="s">
        <v>2</v>
      </c>
      <c r="K135" s="91" t="s">
        <v>2</v>
      </c>
      <c r="O135" s="92" t="s">
        <v>188</v>
      </c>
      <c r="P135" s="92"/>
      <c r="Q135" s="92"/>
      <c r="R135" s="92"/>
      <c r="S135" s="92"/>
      <c r="T135" s="92"/>
      <c r="U135" s="92"/>
      <c r="V135" s="92"/>
      <c r="W135" s="92"/>
      <c r="X135" s="92"/>
      <c r="Y135" s="92"/>
      <c r="Z135" s="92"/>
      <c r="AA135" s="92"/>
      <c r="AB135" s="92"/>
      <c r="AC135" s="93">
        <v>79</v>
      </c>
      <c r="AD135" s="93"/>
    </row>
    <row r="136" spans="2:30">
      <c r="C136" s="91" t="s">
        <v>2</v>
      </c>
      <c r="G136" s="91" t="s">
        <v>2</v>
      </c>
      <c r="K136" s="91" t="s">
        <v>2</v>
      </c>
      <c r="O136" s="92" t="s">
        <v>189</v>
      </c>
      <c r="P136" s="92"/>
      <c r="Q136" s="92"/>
      <c r="R136" s="92"/>
      <c r="S136" s="92"/>
      <c r="T136" s="92"/>
      <c r="U136" s="92"/>
      <c r="V136" s="92"/>
      <c r="W136" s="92"/>
      <c r="X136" s="92"/>
      <c r="Y136" s="92"/>
      <c r="Z136" s="92"/>
      <c r="AA136" s="92"/>
      <c r="AB136" s="92"/>
      <c r="AC136" s="93">
        <v>146</v>
      </c>
      <c r="AD136" s="93"/>
    </row>
    <row r="137" spans="2:30">
      <c r="C137" s="91" t="s">
        <v>2</v>
      </c>
      <c r="G137" s="91" t="s">
        <v>2</v>
      </c>
      <c r="K137" s="91" t="s">
        <v>2</v>
      </c>
      <c r="O137" s="92" t="s">
        <v>189</v>
      </c>
      <c r="P137" s="92"/>
      <c r="Q137" s="92"/>
      <c r="R137" s="92"/>
      <c r="S137" s="92"/>
      <c r="T137" s="92"/>
      <c r="U137" s="92"/>
      <c r="V137" s="92"/>
      <c r="W137" s="92"/>
      <c r="X137" s="92"/>
      <c r="Y137" s="92"/>
      <c r="Z137" s="92"/>
      <c r="AA137" s="92"/>
      <c r="AB137" s="92"/>
      <c r="AC137" s="93">
        <v>73</v>
      </c>
      <c r="AD137" s="93"/>
    </row>
    <row r="138" spans="2:30">
      <c r="B138" s="90" t="s">
        <v>190</v>
      </c>
      <c r="C138" s="90"/>
      <c r="D138" s="90"/>
      <c r="F138" s="90" t="s">
        <v>173</v>
      </c>
      <c r="G138" s="90"/>
      <c r="H138" s="90"/>
      <c r="I138" s="90"/>
      <c r="J138" s="90" t="s">
        <v>191</v>
      </c>
      <c r="K138" s="90"/>
      <c r="L138" s="90"/>
      <c r="N138" s="90" t="s">
        <v>192</v>
      </c>
      <c r="O138" s="90"/>
      <c r="P138" s="90"/>
      <c r="Q138" s="90"/>
      <c r="R138" s="90"/>
      <c r="S138" s="90"/>
      <c r="T138" s="90"/>
      <c r="U138" s="90"/>
      <c r="V138" s="90"/>
      <c r="W138" s="90"/>
      <c r="X138" s="90"/>
      <c r="Y138" s="90"/>
      <c r="Z138" s="90"/>
      <c r="AA138" s="90"/>
      <c r="AC138" s="82">
        <v>344.76</v>
      </c>
      <c r="AD138" s="82"/>
    </row>
    <row r="139" spans="2:30">
      <c r="C139" s="91" t="s">
        <v>2</v>
      </c>
      <c r="G139" s="91" t="s">
        <v>2</v>
      </c>
      <c r="K139" s="91" t="s">
        <v>2</v>
      </c>
      <c r="O139" s="92" t="s">
        <v>193</v>
      </c>
      <c r="P139" s="92"/>
      <c r="Q139" s="92"/>
      <c r="R139" s="92"/>
      <c r="S139" s="92"/>
      <c r="T139" s="92"/>
      <c r="U139" s="92"/>
      <c r="V139" s="92"/>
      <c r="W139" s="92"/>
      <c r="X139" s="92"/>
      <c r="Y139" s="92"/>
      <c r="Z139" s="92"/>
      <c r="AA139" s="92"/>
      <c r="AB139" s="92"/>
    </row>
    <row r="140" spans="2:30">
      <c r="B140" s="90" t="s">
        <v>194</v>
      </c>
      <c r="C140" s="90"/>
      <c r="D140" s="90"/>
      <c r="F140" s="90" t="s">
        <v>173</v>
      </c>
      <c r="G140" s="90"/>
      <c r="H140" s="90"/>
      <c r="I140" s="90"/>
      <c r="J140" s="90" t="s">
        <v>195</v>
      </c>
      <c r="K140" s="90"/>
      <c r="L140" s="90"/>
      <c r="N140" s="90" t="s">
        <v>196</v>
      </c>
      <c r="O140" s="90"/>
      <c r="P140" s="90"/>
      <c r="Q140" s="90"/>
      <c r="R140" s="90"/>
      <c r="S140" s="90"/>
      <c r="T140" s="90"/>
      <c r="U140" s="90"/>
      <c r="V140" s="90"/>
      <c r="W140" s="90"/>
      <c r="X140" s="90"/>
      <c r="Y140" s="90"/>
      <c r="Z140" s="90"/>
      <c r="AA140" s="90"/>
      <c r="AC140" s="82">
        <v>2386.7199999999998</v>
      </c>
      <c r="AD140" s="82"/>
    </row>
    <row r="141" spans="2:30">
      <c r="C141" s="91" t="s">
        <v>2</v>
      </c>
      <c r="G141" s="91" t="s">
        <v>2</v>
      </c>
      <c r="K141" s="91" t="s">
        <v>2</v>
      </c>
      <c r="O141" s="92" t="s">
        <v>197</v>
      </c>
      <c r="P141" s="92"/>
      <c r="Q141" s="92"/>
      <c r="R141" s="92"/>
      <c r="S141" s="92"/>
      <c r="T141" s="92"/>
      <c r="U141" s="92"/>
      <c r="V141" s="92"/>
      <c r="W141" s="92"/>
      <c r="X141" s="92"/>
      <c r="Y141" s="92"/>
      <c r="Z141" s="92"/>
      <c r="AA141" s="92"/>
      <c r="AB141" s="92"/>
      <c r="AC141" s="93">
        <v>149.84</v>
      </c>
      <c r="AD141" s="93"/>
    </row>
    <row r="142" spans="2:30">
      <c r="C142" s="91" t="s">
        <v>2</v>
      </c>
      <c r="G142" s="91" t="s">
        <v>2</v>
      </c>
      <c r="K142" s="91" t="s">
        <v>2</v>
      </c>
      <c r="O142" s="92" t="s">
        <v>198</v>
      </c>
      <c r="P142" s="92"/>
      <c r="Q142" s="92"/>
      <c r="R142" s="92"/>
      <c r="S142" s="92"/>
      <c r="T142" s="92"/>
      <c r="U142" s="92"/>
      <c r="V142" s="92"/>
      <c r="W142" s="92"/>
      <c r="X142" s="92"/>
      <c r="Y142" s="92"/>
      <c r="Z142" s="92"/>
      <c r="AA142" s="92"/>
      <c r="AB142" s="92"/>
      <c r="AC142" s="93">
        <v>1516.98</v>
      </c>
      <c r="AD142" s="93"/>
    </row>
    <row r="143" spans="2:30">
      <c r="C143" s="91" t="s">
        <v>2</v>
      </c>
      <c r="G143" s="91" t="s">
        <v>2</v>
      </c>
      <c r="K143" s="91" t="s">
        <v>2</v>
      </c>
      <c r="O143" s="92" t="s">
        <v>199</v>
      </c>
      <c r="P143" s="92"/>
      <c r="Q143" s="92"/>
      <c r="R143" s="92"/>
      <c r="S143" s="92"/>
      <c r="T143" s="92"/>
      <c r="U143" s="92"/>
      <c r="V143" s="92"/>
      <c r="W143" s="92"/>
      <c r="X143" s="92"/>
      <c r="Y143" s="92"/>
      <c r="Z143" s="92"/>
      <c r="AA143" s="92"/>
      <c r="AB143" s="92"/>
      <c r="AC143" s="93">
        <v>569.98</v>
      </c>
      <c r="AD143" s="93"/>
    </row>
    <row r="144" spans="2:30">
      <c r="C144" s="91" t="s">
        <v>2</v>
      </c>
      <c r="G144" s="91" t="s">
        <v>2</v>
      </c>
      <c r="K144" s="91" t="s">
        <v>2</v>
      </c>
      <c r="O144" s="92" t="s">
        <v>200</v>
      </c>
      <c r="P144" s="92"/>
      <c r="Q144" s="92"/>
      <c r="R144" s="92"/>
      <c r="S144" s="92"/>
      <c r="T144" s="92"/>
      <c r="U144" s="92"/>
      <c r="V144" s="92"/>
      <c r="W144" s="92"/>
      <c r="X144" s="92"/>
      <c r="Y144" s="92"/>
      <c r="Z144" s="92"/>
      <c r="AA144" s="92"/>
      <c r="AB144" s="92"/>
      <c r="AC144" s="93">
        <v>149.91999999999999</v>
      </c>
      <c r="AD144" s="93"/>
    </row>
    <row r="145" spans="2:30">
      <c r="B145" s="90" t="s">
        <v>201</v>
      </c>
      <c r="C145" s="90"/>
      <c r="D145" s="90"/>
      <c r="F145" s="90" t="s">
        <v>173</v>
      </c>
      <c r="G145" s="90"/>
      <c r="H145" s="90"/>
      <c r="I145" s="90"/>
      <c r="J145" s="90" t="s">
        <v>69</v>
      </c>
      <c r="K145" s="90"/>
      <c r="L145" s="90"/>
      <c r="N145" s="90" t="s">
        <v>70</v>
      </c>
      <c r="O145" s="90"/>
      <c r="P145" s="90"/>
      <c r="Q145" s="90"/>
      <c r="R145" s="90"/>
      <c r="S145" s="90"/>
      <c r="T145" s="90"/>
      <c r="U145" s="90"/>
      <c r="V145" s="90"/>
      <c r="W145" s="90"/>
      <c r="X145" s="90"/>
      <c r="Y145" s="90"/>
      <c r="Z145" s="90"/>
      <c r="AA145" s="90"/>
      <c r="AC145" s="82">
        <v>12196.77</v>
      </c>
      <c r="AD145" s="82"/>
    </row>
    <row r="146" spans="2:30">
      <c r="C146" s="91" t="s">
        <v>2</v>
      </c>
      <c r="G146" s="91" t="s">
        <v>2</v>
      </c>
      <c r="K146" s="91" t="s">
        <v>2</v>
      </c>
      <c r="O146" s="92" t="s">
        <v>202</v>
      </c>
      <c r="P146" s="92"/>
      <c r="Q146" s="92"/>
      <c r="R146" s="92"/>
      <c r="S146" s="92"/>
      <c r="T146" s="92"/>
      <c r="U146" s="92"/>
      <c r="V146" s="92"/>
      <c r="W146" s="92"/>
      <c r="X146" s="92"/>
      <c r="Y146" s="92"/>
      <c r="Z146" s="92"/>
      <c r="AA146" s="92"/>
      <c r="AB146" s="92"/>
      <c r="AC146" s="93">
        <v>228.72</v>
      </c>
      <c r="AD146" s="93"/>
    </row>
    <row r="147" spans="2:30">
      <c r="C147" s="91" t="s">
        <v>2</v>
      </c>
      <c r="G147" s="91" t="s">
        <v>2</v>
      </c>
      <c r="K147" s="91" t="s">
        <v>2</v>
      </c>
      <c r="O147" s="92" t="s">
        <v>203</v>
      </c>
      <c r="P147" s="92"/>
      <c r="Q147" s="92"/>
      <c r="R147" s="92"/>
      <c r="S147" s="92"/>
      <c r="T147" s="92"/>
      <c r="U147" s="92"/>
      <c r="V147" s="92"/>
      <c r="W147" s="92"/>
      <c r="X147" s="92"/>
      <c r="Y147" s="92"/>
      <c r="Z147" s="92"/>
      <c r="AA147" s="92"/>
      <c r="AB147" s="92"/>
      <c r="AC147" s="93">
        <v>979.02</v>
      </c>
      <c r="AD147" s="93"/>
    </row>
    <row r="148" spans="2:30">
      <c r="C148" s="91" t="s">
        <v>2</v>
      </c>
      <c r="G148" s="91" t="s">
        <v>2</v>
      </c>
      <c r="K148" s="91" t="s">
        <v>2</v>
      </c>
      <c r="O148" s="92" t="s">
        <v>204</v>
      </c>
      <c r="P148" s="92"/>
      <c r="Q148" s="92"/>
      <c r="R148" s="92"/>
      <c r="S148" s="92"/>
      <c r="T148" s="92"/>
      <c r="U148" s="92"/>
      <c r="V148" s="92"/>
      <c r="W148" s="92"/>
      <c r="X148" s="92"/>
      <c r="Y148" s="92"/>
      <c r="Z148" s="92"/>
      <c r="AA148" s="92"/>
      <c r="AB148" s="92"/>
      <c r="AC148" s="93">
        <v>71.349999999999994</v>
      </c>
      <c r="AD148" s="93"/>
    </row>
    <row r="149" spans="2:30">
      <c r="C149" s="91" t="s">
        <v>2</v>
      </c>
      <c r="G149" s="91" t="s">
        <v>2</v>
      </c>
      <c r="K149" s="91" t="s">
        <v>2</v>
      </c>
      <c r="O149" s="92" t="s">
        <v>205</v>
      </c>
      <c r="P149" s="92"/>
      <c r="Q149" s="92"/>
      <c r="R149" s="92"/>
      <c r="S149" s="92"/>
      <c r="T149" s="92"/>
      <c r="U149" s="92"/>
      <c r="V149" s="92"/>
      <c r="W149" s="92"/>
      <c r="X149" s="92"/>
      <c r="Y149" s="92"/>
      <c r="Z149" s="92"/>
      <c r="AA149" s="92"/>
      <c r="AB149" s="92"/>
      <c r="AC149" s="93">
        <v>1259.07</v>
      </c>
      <c r="AD149" s="93"/>
    </row>
    <row r="150" spans="2:30">
      <c r="C150" s="91" t="s">
        <v>2</v>
      </c>
      <c r="G150" s="91" t="s">
        <v>2</v>
      </c>
      <c r="K150" s="91" t="s">
        <v>2</v>
      </c>
      <c r="O150" s="92" t="s">
        <v>73</v>
      </c>
      <c r="P150" s="92"/>
      <c r="Q150" s="92"/>
      <c r="R150" s="92"/>
      <c r="S150" s="92"/>
      <c r="T150" s="92"/>
      <c r="U150" s="92"/>
      <c r="V150" s="92"/>
      <c r="W150" s="92"/>
      <c r="X150" s="92"/>
      <c r="Y150" s="92"/>
      <c r="Z150" s="92"/>
      <c r="AA150" s="92"/>
      <c r="AB150" s="92"/>
      <c r="AC150" s="93">
        <v>17.95</v>
      </c>
      <c r="AD150" s="93"/>
    </row>
    <row r="151" spans="2:30">
      <c r="C151" s="91" t="s">
        <v>2</v>
      </c>
      <c r="G151" s="91" t="s">
        <v>2</v>
      </c>
      <c r="K151" s="91" t="s">
        <v>2</v>
      </c>
      <c r="O151" s="92" t="s">
        <v>206</v>
      </c>
      <c r="P151" s="92"/>
      <c r="Q151" s="92"/>
      <c r="R151" s="92"/>
      <c r="S151" s="92"/>
      <c r="T151" s="92"/>
      <c r="U151" s="92"/>
      <c r="V151" s="92"/>
      <c r="W151" s="92"/>
      <c r="X151" s="92"/>
      <c r="Y151" s="92"/>
      <c r="Z151" s="92"/>
      <c r="AA151" s="92"/>
      <c r="AB151" s="92"/>
      <c r="AC151" s="93">
        <v>107.82</v>
      </c>
      <c r="AD151" s="93"/>
    </row>
    <row r="152" spans="2:30">
      <c r="C152" s="91" t="s">
        <v>2</v>
      </c>
      <c r="G152" s="91" t="s">
        <v>2</v>
      </c>
      <c r="K152" s="91" t="s">
        <v>2</v>
      </c>
      <c r="O152" s="92" t="s">
        <v>207</v>
      </c>
      <c r="P152" s="92"/>
      <c r="Q152" s="92"/>
      <c r="R152" s="92"/>
      <c r="S152" s="92"/>
      <c r="T152" s="92"/>
      <c r="U152" s="92"/>
      <c r="V152" s="92"/>
      <c r="W152" s="92"/>
      <c r="X152" s="92"/>
      <c r="Y152" s="92"/>
      <c r="Z152" s="92"/>
      <c r="AA152" s="92"/>
      <c r="AB152" s="92"/>
      <c r="AC152" s="93">
        <v>127.39</v>
      </c>
      <c r="AD152" s="93"/>
    </row>
    <row r="153" spans="2:30">
      <c r="C153" s="91" t="s">
        <v>2</v>
      </c>
      <c r="G153" s="91" t="s">
        <v>2</v>
      </c>
      <c r="K153" s="91" t="s">
        <v>2</v>
      </c>
      <c r="O153" s="92" t="s">
        <v>205</v>
      </c>
      <c r="P153" s="92"/>
      <c r="Q153" s="92"/>
      <c r="R153" s="92"/>
      <c r="S153" s="92"/>
      <c r="T153" s="92"/>
      <c r="U153" s="92"/>
      <c r="V153" s="92"/>
      <c r="W153" s="92"/>
      <c r="X153" s="92"/>
      <c r="Y153" s="92"/>
      <c r="Z153" s="92"/>
      <c r="AA153" s="92"/>
      <c r="AB153" s="92"/>
      <c r="AC153" s="93">
        <v>979.02</v>
      </c>
      <c r="AD153" s="93"/>
    </row>
    <row r="154" spans="2:30">
      <c r="C154" s="91" t="s">
        <v>2</v>
      </c>
      <c r="G154" s="91" t="s">
        <v>2</v>
      </c>
      <c r="K154" s="91" t="s">
        <v>2</v>
      </c>
      <c r="O154" s="92" t="s">
        <v>73</v>
      </c>
      <c r="P154" s="92"/>
      <c r="Q154" s="92"/>
      <c r="R154" s="92"/>
      <c r="S154" s="92"/>
      <c r="T154" s="92"/>
      <c r="U154" s="92"/>
      <c r="V154" s="92"/>
      <c r="W154" s="92"/>
      <c r="X154" s="92"/>
      <c r="Y154" s="92"/>
      <c r="Z154" s="92"/>
      <c r="AA154" s="92"/>
      <c r="AB154" s="92"/>
      <c r="AC154" s="93">
        <v>17.95</v>
      </c>
      <c r="AD154" s="93"/>
    </row>
    <row r="155" spans="2:30">
      <c r="C155" s="91" t="s">
        <v>2</v>
      </c>
      <c r="G155" s="91" t="s">
        <v>2</v>
      </c>
      <c r="K155" s="91" t="s">
        <v>2</v>
      </c>
      <c r="O155" s="92" t="s">
        <v>208</v>
      </c>
      <c r="P155" s="92"/>
      <c r="Q155" s="92"/>
      <c r="R155" s="92"/>
      <c r="S155" s="92"/>
      <c r="T155" s="92"/>
      <c r="U155" s="92"/>
      <c r="V155" s="92"/>
      <c r="W155" s="92"/>
      <c r="X155" s="92"/>
      <c r="Y155" s="92"/>
      <c r="Z155" s="92"/>
      <c r="AA155" s="92"/>
      <c r="AB155" s="92"/>
      <c r="AC155" s="93">
        <v>84.59</v>
      </c>
      <c r="AD155" s="93"/>
    </row>
    <row r="156" spans="2:30">
      <c r="C156" s="91" t="s">
        <v>2</v>
      </c>
      <c r="G156" s="91" t="s">
        <v>2</v>
      </c>
      <c r="K156" s="91" t="s">
        <v>2</v>
      </c>
      <c r="O156" s="92" t="s">
        <v>209</v>
      </c>
      <c r="P156" s="92"/>
      <c r="Q156" s="92"/>
      <c r="R156" s="92"/>
      <c r="S156" s="92"/>
      <c r="T156" s="92"/>
      <c r="U156" s="92"/>
      <c r="V156" s="92"/>
      <c r="W156" s="92"/>
      <c r="X156" s="92"/>
      <c r="Y156" s="92"/>
      <c r="Z156" s="92"/>
      <c r="AA156" s="92"/>
      <c r="AB156" s="92"/>
      <c r="AC156" s="93">
        <v>347.89</v>
      </c>
      <c r="AD156" s="93"/>
    </row>
    <row r="157" spans="2:30">
      <c r="C157" s="91" t="s">
        <v>2</v>
      </c>
      <c r="G157" s="91" t="s">
        <v>2</v>
      </c>
      <c r="K157" s="91" t="s">
        <v>2</v>
      </c>
      <c r="O157" s="92" t="s">
        <v>210</v>
      </c>
      <c r="P157" s="92"/>
      <c r="Q157" s="92"/>
      <c r="R157" s="92"/>
      <c r="S157" s="92"/>
      <c r="T157" s="92"/>
      <c r="U157" s="92"/>
      <c r="V157" s="92"/>
      <c r="W157" s="92"/>
      <c r="X157" s="92"/>
      <c r="Y157" s="92"/>
      <c r="Z157" s="92"/>
      <c r="AA157" s="92"/>
      <c r="AB157" s="92"/>
      <c r="AC157" s="93">
        <v>7976</v>
      </c>
      <c r="AD157" s="93"/>
    </row>
    <row r="158" spans="2:30">
      <c r="B158" s="90" t="s">
        <v>211</v>
      </c>
      <c r="C158" s="90"/>
      <c r="D158" s="90"/>
      <c r="F158" s="90" t="s">
        <v>173</v>
      </c>
      <c r="G158" s="90"/>
      <c r="H158" s="90"/>
      <c r="I158" s="90"/>
      <c r="J158" s="90" t="s">
        <v>77</v>
      </c>
      <c r="K158" s="90"/>
      <c r="L158" s="90"/>
      <c r="N158" s="90" t="s">
        <v>78</v>
      </c>
      <c r="O158" s="90"/>
      <c r="P158" s="90"/>
      <c r="Q158" s="90"/>
      <c r="R158" s="90"/>
      <c r="S158" s="90"/>
      <c r="T158" s="90"/>
      <c r="U158" s="90"/>
      <c r="V158" s="90"/>
      <c r="W158" s="90"/>
      <c r="X158" s="90"/>
      <c r="Y158" s="90"/>
      <c r="Z158" s="90"/>
      <c r="AA158" s="90"/>
      <c r="AC158" s="82">
        <v>204.45</v>
      </c>
      <c r="AD158" s="82"/>
    </row>
    <row r="159" spans="2:30">
      <c r="C159" s="91" t="s">
        <v>2</v>
      </c>
      <c r="G159" s="91" t="s">
        <v>2</v>
      </c>
      <c r="K159" s="91" t="s">
        <v>2</v>
      </c>
      <c r="O159" s="92" t="s">
        <v>212</v>
      </c>
      <c r="P159" s="92"/>
      <c r="Q159" s="92"/>
      <c r="R159" s="92"/>
      <c r="S159" s="92"/>
      <c r="T159" s="92"/>
      <c r="U159" s="92"/>
      <c r="V159" s="92"/>
      <c r="W159" s="92"/>
      <c r="X159" s="92"/>
      <c r="Y159" s="92"/>
      <c r="Z159" s="92"/>
      <c r="AA159" s="92"/>
      <c r="AB159" s="92"/>
      <c r="AC159" s="93">
        <v>90.4</v>
      </c>
      <c r="AD159" s="93"/>
    </row>
    <row r="160" spans="2:30">
      <c r="C160" s="91" t="s">
        <v>2</v>
      </c>
      <c r="G160" s="91" t="s">
        <v>2</v>
      </c>
      <c r="K160" s="91" t="s">
        <v>2</v>
      </c>
      <c r="O160" s="92" t="s">
        <v>213</v>
      </c>
      <c r="P160" s="92"/>
      <c r="Q160" s="92"/>
      <c r="R160" s="92"/>
      <c r="S160" s="92"/>
      <c r="T160" s="92"/>
      <c r="U160" s="92"/>
      <c r="V160" s="92"/>
      <c r="W160" s="92"/>
      <c r="X160" s="92"/>
      <c r="Y160" s="92"/>
      <c r="Z160" s="92"/>
      <c r="AA160" s="92"/>
      <c r="AB160" s="92"/>
      <c r="AC160" s="93">
        <v>114.05</v>
      </c>
      <c r="AD160" s="93"/>
    </row>
    <row r="161" spans="1:30">
      <c r="B161" s="90" t="s">
        <v>214</v>
      </c>
      <c r="C161" s="90"/>
      <c r="D161" s="90"/>
      <c r="F161" s="90" t="s">
        <v>173</v>
      </c>
      <c r="G161" s="90"/>
      <c r="H161" s="90"/>
      <c r="I161" s="90"/>
      <c r="J161" s="90" t="s">
        <v>215</v>
      </c>
      <c r="K161" s="90"/>
      <c r="L161" s="90"/>
      <c r="N161" s="90" t="s">
        <v>216</v>
      </c>
      <c r="O161" s="90"/>
      <c r="P161" s="90"/>
      <c r="Q161" s="90"/>
      <c r="R161" s="90"/>
      <c r="S161" s="90"/>
      <c r="T161" s="90"/>
      <c r="U161" s="90"/>
      <c r="V161" s="90"/>
      <c r="W161" s="90"/>
      <c r="X161" s="90"/>
      <c r="Y161" s="90"/>
      <c r="Z161" s="90"/>
      <c r="AA161" s="90"/>
      <c r="AC161" s="82">
        <v>29</v>
      </c>
      <c r="AD161" s="82"/>
    </row>
    <row r="162" spans="1:30">
      <c r="C162" s="91" t="s">
        <v>2</v>
      </c>
      <c r="G162" s="91" t="s">
        <v>2</v>
      </c>
      <c r="K162" s="91" t="s">
        <v>2</v>
      </c>
      <c r="O162" s="92" t="s">
        <v>217</v>
      </c>
      <c r="P162" s="92"/>
      <c r="Q162" s="92"/>
      <c r="R162" s="92"/>
      <c r="S162" s="92"/>
      <c r="T162" s="92"/>
      <c r="U162" s="92"/>
      <c r="V162" s="92"/>
      <c r="W162" s="92"/>
      <c r="X162" s="92"/>
      <c r="Y162" s="92"/>
      <c r="Z162" s="92"/>
      <c r="AA162" s="92"/>
      <c r="AB162" s="92"/>
    </row>
    <row r="163" spans="1:30">
      <c r="B163" s="90" t="s">
        <v>218</v>
      </c>
      <c r="C163" s="90"/>
      <c r="D163" s="90"/>
      <c r="F163" s="90" t="s">
        <v>173</v>
      </c>
      <c r="G163" s="90"/>
      <c r="H163" s="90"/>
      <c r="I163" s="90"/>
      <c r="J163" s="90" t="s">
        <v>219</v>
      </c>
      <c r="K163" s="90"/>
      <c r="L163" s="90"/>
      <c r="N163" s="90" t="s">
        <v>220</v>
      </c>
      <c r="O163" s="90"/>
      <c r="P163" s="90"/>
      <c r="Q163" s="90"/>
      <c r="R163" s="90"/>
      <c r="S163" s="90"/>
      <c r="T163" s="90"/>
      <c r="U163" s="90"/>
      <c r="V163" s="90"/>
      <c r="W163" s="90"/>
      <c r="X163" s="90"/>
      <c r="Y163" s="90"/>
      <c r="Z163" s="90"/>
      <c r="AA163" s="90"/>
      <c r="AC163" s="82">
        <v>8606.33</v>
      </c>
      <c r="AD163" s="82"/>
    </row>
    <row r="164" spans="1:30">
      <c r="C164" s="91" t="s">
        <v>2</v>
      </c>
      <c r="G164" s="91" t="s">
        <v>2</v>
      </c>
      <c r="K164" s="91" t="s">
        <v>2</v>
      </c>
      <c r="O164" s="92" t="s">
        <v>221</v>
      </c>
      <c r="P164" s="92"/>
      <c r="Q164" s="92"/>
      <c r="R164" s="92"/>
      <c r="S164" s="92"/>
      <c r="T164" s="92"/>
      <c r="U164" s="92"/>
      <c r="V164" s="92"/>
      <c r="W164" s="92"/>
      <c r="X164" s="92"/>
      <c r="Y164" s="92"/>
      <c r="Z164" s="92"/>
      <c r="AA164" s="92"/>
      <c r="AB164" s="92"/>
      <c r="AC164" s="93">
        <v>6449.63</v>
      </c>
      <c r="AD164" s="93"/>
    </row>
    <row r="165" spans="1:30">
      <c r="C165" s="91" t="s">
        <v>2</v>
      </c>
      <c r="G165" s="91" t="s">
        <v>2</v>
      </c>
      <c r="K165" s="91" t="s">
        <v>2</v>
      </c>
      <c r="O165" s="92" t="s">
        <v>221</v>
      </c>
      <c r="P165" s="92"/>
      <c r="Q165" s="92"/>
      <c r="R165" s="92"/>
      <c r="S165" s="92"/>
      <c r="T165" s="92"/>
      <c r="U165" s="92"/>
      <c r="V165" s="92"/>
      <c r="W165" s="92"/>
      <c r="X165" s="92"/>
      <c r="Y165" s="92"/>
      <c r="Z165" s="92"/>
      <c r="AA165" s="92"/>
      <c r="AB165" s="92"/>
      <c r="AC165" s="93">
        <v>1296.75</v>
      </c>
      <c r="AD165" s="93"/>
    </row>
    <row r="166" spans="1:30">
      <c r="C166" s="91" t="s">
        <v>2</v>
      </c>
      <c r="G166" s="91" t="s">
        <v>2</v>
      </c>
      <c r="K166" s="91" t="s">
        <v>2</v>
      </c>
      <c r="O166" s="92" t="s">
        <v>221</v>
      </c>
      <c r="P166" s="92"/>
      <c r="Q166" s="92"/>
      <c r="R166" s="92"/>
      <c r="S166" s="92"/>
      <c r="T166" s="92"/>
      <c r="U166" s="92"/>
      <c r="V166" s="92"/>
      <c r="W166" s="92"/>
      <c r="X166" s="92"/>
      <c r="Y166" s="92"/>
      <c r="Z166" s="92"/>
      <c r="AA166" s="92"/>
      <c r="AB166" s="92"/>
      <c r="AC166" s="93">
        <v>859.95</v>
      </c>
      <c r="AD166" s="93"/>
    </row>
    <row r="167" spans="1:30" ht="10.5" customHeight="1"/>
    <row r="168" spans="1:30" ht="12" customHeight="1"/>
    <row r="169" spans="1:30" ht="13.5" customHeight="1">
      <c r="A169" s="85" t="s">
        <v>44</v>
      </c>
      <c r="B169" s="85"/>
      <c r="C169" s="85"/>
      <c r="D169" s="85"/>
      <c r="E169" s="85"/>
      <c r="F169" s="85"/>
      <c r="G169" s="85"/>
      <c r="H169" s="85"/>
      <c r="I169" s="85"/>
      <c r="J169" s="85"/>
      <c r="K169" s="85"/>
      <c r="L169" s="85"/>
      <c r="M169" s="85"/>
      <c r="R169" s="86" t="s">
        <v>222</v>
      </c>
      <c r="S169" s="86"/>
      <c r="T169" s="86"/>
      <c r="U169" s="86"/>
      <c r="V169" s="86"/>
      <c r="W169" s="86"/>
      <c r="X169" s="86"/>
      <c r="Y169" s="86"/>
      <c r="Z169" s="86"/>
      <c r="AA169" s="86"/>
      <c r="AB169" s="86"/>
      <c r="AC169" s="86"/>
      <c r="AD169" s="86"/>
    </row>
    <row r="170" spans="1:30" ht="25.5" customHeight="1">
      <c r="C170" s="77" t="s">
        <v>46</v>
      </c>
      <c r="D170" s="77"/>
      <c r="E170" s="77"/>
      <c r="F170" s="77"/>
      <c r="G170" s="77"/>
      <c r="H170" s="77"/>
      <c r="I170" s="77"/>
      <c r="J170" s="77"/>
      <c r="K170" s="77"/>
      <c r="L170" s="77"/>
      <c r="M170" s="77"/>
      <c r="N170" s="77"/>
      <c r="O170" s="77"/>
      <c r="P170" s="77"/>
      <c r="Q170" s="77"/>
      <c r="R170" s="77"/>
      <c r="S170" s="77"/>
      <c r="T170" s="77"/>
      <c r="U170" s="77"/>
      <c r="V170" s="77"/>
      <c r="W170" s="77"/>
      <c r="X170" s="77"/>
      <c r="Y170" s="77"/>
      <c r="Z170" s="77"/>
      <c r="AA170" s="77"/>
      <c r="AB170" s="77"/>
      <c r="AC170" s="77"/>
    </row>
    <row r="171" spans="1:30" ht="7.5" customHeight="1"/>
    <row r="172" spans="1:30" ht="18.75" customHeight="1">
      <c r="I172" s="87" t="s">
        <v>47</v>
      </c>
      <c r="J172" s="87"/>
      <c r="K172" s="87"/>
      <c r="L172" s="87"/>
      <c r="M172" s="87"/>
      <c r="N172" s="87"/>
      <c r="O172" s="87"/>
      <c r="P172" s="87"/>
      <c r="S172" s="88" t="s">
        <v>48</v>
      </c>
      <c r="T172" s="88"/>
      <c r="U172" s="88"/>
      <c r="V172" s="88"/>
      <c r="W172" s="88"/>
      <c r="X172" s="88"/>
      <c r="Y172" s="88"/>
    </row>
    <row r="173" spans="1:30" ht="6.75" customHeight="1"/>
    <row r="174" spans="1:30" ht="14.25" customHeight="1">
      <c r="A174" s="89" t="s">
        <v>49</v>
      </c>
      <c r="B174" s="89"/>
      <c r="C174" s="89"/>
      <c r="D174" s="89"/>
      <c r="E174" s="89"/>
      <c r="F174" s="89"/>
      <c r="G174" s="89"/>
      <c r="H174" s="89"/>
      <c r="I174" s="89"/>
      <c r="J174" s="89"/>
      <c r="K174" s="89"/>
      <c r="L174" s="89"/>
      <c r="M174" s="89"/>
      <c r="N174" s="89"/>
      <c r="O174" s="89"/>
    </row>
    <row r="175" spans="1:30">
      <c r="B175" s="79" t="s">
        <v>50</v>
      </c>
      <c r="C175" s="79"/>
      <c r="D175" s="79"/>
      <c r="F175" s="79" t="s">
        <v>51</v>
      </c>
      <c r="G175" s="79"/>
      <c r="H175" s="79"/>
      <c r="I175" s="79"/>
      <c r="J175" s="79" t="s">
        <v>52</v>
      </c>
      <c r="K175" s="79"/>
      <c r="L175" s="79"/>
      <c r="N175" s="79" t="s">
        <v>53</v>
      </c>
      <c r="O175" s="79"/>
      <c r="P175" s="79"/>
      <c r="Q175" s="79"/>
      <c r="R175" s="79"/>
      <c r="S175" s="79"/>
      <c r="T175" s="79"/>
      <c r="U175" s="79"/>
      <c r="V175" s="79"/>
      <c r="W175" s="79"/>
      <c r="X175" s="79"/>
      <c r="Y175" s="79"/>
      <c r="Z175" s="79"/>
      <c r="AA175" s="79"/>
      <c r="AC175" s="80" t="s">
        <v>54</v>
      </c>
      <c r="AD175" s="80"/>
    </row>
    <row r="176" spans="1:30">
      <c r="B176" s="90" t="s">
        <v>223</v>
      </c>
      <c r="C176" s="90"/>
      <c r="D176" s="90"/>
      <c r="F176" s="90" t="s">
        <v>173</v>
      </c>
      <c r="G176" s="90"/>
      <c r="H176" s="90"/>
      <c r="I176" s="90"/>
      <c r="J176" s="90" t="s">
        <v>224</v>
      </c>
      <c r="K176" s="90"/>
      <c r="L176" s="90"/>
      <c r="N176" s="90" t="s">
        <v>225</v>
      </c>
      <c r="O176" s="90"/>
      <c r="P176" s="90"/>
      <c r="Q176" s="90"/>
      <c r="R176" s="90"/>
      <c r="S176" s="90"/>
      <c r="T176" s="90"/>
      <c r="U176" s="90"/>
      <c r="V176" s="90"/>
      <c r="W176" s="90"/>
      <c r="X176" s="90"/>
      <c r="Y176" s="90"/>
      <c r="Z176" s="90"/>
      <c r="AA176" s="90"/>
      <c r="AC176" s="82">
        <v>5478.65</v>
      </c>
      <c r="AD176" s="82"/>
    </row>
    <row r="177" spans="2:30">
      <c r="C177" s="91" t="s">
        <v>2</v>
      </c>
      <c r="G177" s="91" t="s">
        <v>2</v>
      </c>
      <c r="K177" s="91" t="s">
        <v>2</v>
      </c>
      <c r="O177" s="92" t="s">
        <v>226</v>
      </c>
      <c r="P177" s="92"/>
      <c r="Q177" s="92"/>
      <c r="R177" s="92"/>
      <c r="S177" s="92"/>
      <c r="T177" s="92"/>
      <c r="U177" s="92"/>
      <c r="V177" s="92"/>
      <c r="W177" s="92"/>
      <c r="X177" s="92"/>
      <c r="Y177" s="92"/>
      <c r="Z177" s="92"/>
      <c r="AA177" s="92"/>
      <c r="AB177" s="92"/>
      <c r="AC177" s="93">
        <v>5452.58</v>
      </c>
      <c r="AD177" s="93"/>
    </row>
    <row r="178" spans="2:30">
      <c r="C178" s="91" t="s">
        <v>2</v>
      </c>
      <c r="G178" s="91" t="s">
        <v>2</v>
      </c>
      <c r="K178" s="91" t="s">
        <v>2</v>
      </c>
      <c r="O178" s="92" t="s">
        <v>227</v>
      </c>
      <c r="P178" s="92"/>
      <c r="Q178" s="92"/>
      <c r="R178" s="92"/>
      <c r="S178" s="92"/>
      <c r="T178" s="92"/>
      <c r="U178" s="92"/>
      <c r="V178" s="92"/>
      <c r="W178" s="92"/>
      <c r="X178" s="92"/>
      <c r="Y178" s="92"/>
      <c r="Z178" s="92"/>
      <c r="AA178" s="92"/>
      <c r="AB178" s="92"/>
      <c r="AC178" s="93">
        <v>26.07</v>
      </c>
      <c r="AD178" s="93"/>
    </row>
    <row r="179" spans="2:30">
      <c r="B179" s="90" t="s">
        <v>228</v>
      </c>
      <c r="C179" s="90"/>
      <c r="D179" s="90"/>
      <c r="F179" s="90" t="s">
        <v>173</v>
      </c>
      <c r="G179" s="90"/>
      <c r="H179" s="90"/>
      <c r="I179" s="90"/>
      <c r="J179" s="90" t="s">
        <v>93</v>
      </c>
      <c r="K179" s="90"/>
      <c r="L179" s="90"/>
      <c r="N179" s="90" t="s">
        <v>94</v>
      </c>
      <c r="O179" s="90"/>
      <c r="P179" s="90"/>
      <c r="Q179" s="90"/>
      <c r="R179" s="90"/>
      <c r="S179" s="90"/>
      <c r="T179" s="90"/>
      <c r="U179" s="90"/>
      <c r="V179" s="90"/>
      <c r="W179" s="90"/>
      <c r="X179" s="90"/>
      <c r="Y179" s="90"/>
      <c r="Z179" s="90"/>
      <c r="AA179" s="90"/>
      <c r="AC179" s="82">
        <v>156</v>
      </c>
      <c r="AD179" s="82"/>
    </row>
    <row r="180" spans="2:30">
      <c r="C180" s="91" t="s">
        <v>2</v>
      </c>
      <c r="G180" s="91" t="s">
        <v>2</v>
      </c>
      <c r="K180" s="91" t="s">
        <v>2</v>
      </c>
      <c r="O180" s="92" t="s">
        <v>229</v>
      </c>
      <c r="P180" s="92"/>
      <c r="Q180" s="92"/>
      <c r="R180" s="92"/>
      <c r="S180" s="92"/>
      <c r="T180" s="92"/>
      <c r="U180" s="92"/>
      <c r="V180" s="92"/>
      <c r="W180" s="92"/>
      <c r="X180" s="92"/>
      <c r="Y180" s="92"/>
      <c r="Z180" s="92"/>
      <c r="AA180" s="92"/>
      <c r="AB180" s="92"/>
    </row>
    <row r="181" spans="2:30">
      <c r="B181" s="90" t="s">
        <v>230</v>
      </c>
      <c r="C181" s="90"/>
      <c r="D181" s="90"/>
      <c r="F181" s="90" t="s">
        <v>173</v>
      </c>
      <c r="G181" s="90"/>
      <c r="H181" s="90"/>
      <c r="I181" s="90"/>
      <c r="J181" s="90" t="s">
        <v>231</v>
      </c>
      <c r="K181" s="90"/>
      <c r="L181" s="90"/>
      <c r="N181" s="90" t="s">
        <v>232</v>
      </c>
      <c r="O181" s="90"/>
      <c r="P181" s="90"/>
      <c r="Q181" s="90"/>
      <c r="R181" s="90"/>
      <c r="S181" s="90"/>
      <c r="T181" s="90"/>
      <c r="U181" s="90"/>
      <c r="V181" s="90"/>
      <c r="W181" s="90"/>
      <c r="X181" s="90"/>
      <c r="Y181" s="90"/>
      <c r="Z181" s="90"/>
      <c r="AA181" s="90"/>
      <c r="AC181" s="82">
        <v>45478.17</v>
      </c>
      <c r="AD181" s="82"/>
    </row>
    <row r="182" spans="2:30">
      <c r="C182" s="91" t="s">
        <v>2</v>
      </c>
      <c r="G182" s="91" t="s">
        <v>2</v>
      </c>
      <c r="K182" s="91" t="s">
        <v>2</v>
      </c>
      <c r="O182" s="92" t="s">
        <v>233</v>
      </c>
      <c r="P182" s="92"/>
      <c r="Q182" s="92"/>
      <c r="R182" s="92"/>
      <c r="S182" s="92"/>
      <c r="T182" s="92"/>
      <c r="U182" s="92"/>
      <c r="V182" s="92"/>
      <c r="W182" s="92"/>
      <c r="X182" s="92"/>
      <c r="Y182" s="92"/>
      <c r="Z182" s="92"/>
      <c r="AA182" s="92"/>
      <c r="AB182" s="92"/>
      <c r="AC182" s="93">
        <v>967.2</v>
      </c>
      <c r="AD182" s="93"/>
    </row>
    <row r="183" spans="2:30">
      <c r="C183" s="91" t="s">
        <v>2</v>
      </c>
      <c r="G183" s="91" t="s">
        <v>2</v>
      </c>
      <c r="K183" s="91" t="s">
        <v>2</v>
      </c>
      <c r="O183" s="92" t="s">
        <v>234</v>
      </c>
      <c r="P183" s="92"/>
      <c r="Q183" s="92"/>
      <c r="R183" s="92"/>
      <c r="S183" s="92"/>
      <c r="T183" s="92"/>
      <c r="U183" s="92"/>
      <c r="V183" s="92"/>
      <c r="W183" s="92"/>
      <c r="X183" s="92"/>
      <c r="Y183" s="92"/>
      <c r="Z183" s="92"/>
      <c r="AA183" s="92"/>
      <c r="AB183" s="92"/>
      <c r="AC183" s="93">
        <v>1709.6</v>
      </c>
      <c r="AD183" s="93"/>
    </row>
    <row r="184" spans="2:30">
      <c r="C184" s="91" t="s">
        <v>2</v>
      </c>
      <c r="G184" s="91" t="s">
        <v>2</v>
      </c>
      <c r="K184" s="91" t="s">
        <v>2</v>
      </c>
      <c r="O184" s="92" t="s">
        <v>235</v>
      </c>
      <c r="P184" s="92"/>
      <c r="Q184" s="92"/>
      <c r="R184" s="92"/>
      <c r="S184" s="92"/>
      <c r="T184" s="92"/>
      <c r="U184" s="92"/>
      <c r="V184" s="92"/>
      <c r="W184" s="92"/>
      <c r="X184" s="92"/>
      <c r="Y184" s="92"/>
      <c r="Z184" s="92"/>
      <c r="AA184" s="92"/>
      <c r="AB184" s="92"/>
      <c r="AC184" s="93">
        <v>2734.6</v>
      </c>
      <c r="AD184" s="93"/>
    </row>
    <row r="185" spans="2:30">
      <c r="C185" s="91" t="s">
        <v>2</v>
      </c>
      <c r="G185" s="91" t="s">
        <v>2</v>
      </c>
      <c r="K185" s="91" t="s">
        <v>2</v>
      </c>
      <c r="O185" s="92" t="s">
        <v>236</v>
      </c>
      <c r="P185" s="92"/>
      <c r="Q185" s="92"/>
      <c r="R185" s="92"/>
      <c r="S185" s="92"/>
      <c r="T185" s="92"/>
      <c r="U185" s="92"/>
      <c r="V185" s="92"/>
      <c r="W185" s="92"/>
      <c r="X185" s="92"/>
      <c r="Y185" s="92"/>
      <c r="Z185" s="92"/>
      <c r="AA185" s="92"/>
      <c r="AB185" s="92"/>
      <c r="AC185" s="93">
        <v>2956.8</v>
      </c>
      <c r="AD185" s="93"/>
    </row>
    <row r="186" spans="2:30">
      <c r="C186" s="91" t="s">
        <v>2</v>
      </c>
      <c r="G186" s="91" t="s">
        <v>2</v>
      </c>
      <c r="K186" s="91" t="s">
        <v>2</v>
      </c>
      <c r="O186" s="92" t="s">
        <v>237</v>
      </c>
      <c r="P186" s="92"/>
      <c r="Q186" s="92"/>
      <c r="R186" s="92"/>
      <c r="S186" s="92"/>
      <c r="T186" s="92"/>
      <c r="U186" s="92"/>
      <c r="V186" s="92"/>
      <c r="W186" s="92"/>
      <c r="X186" s="92"/>
      <c r="Y186" s="92"/>
      <c r="Z186" s="92"/>
      <c r="AA186" s="92"/>
      <c r="AB186" s="92"/>
      <c r="AC186" s="93">
        <v>5310</v>
      </c>
      <c r="AD186" s="93"/>
    </row>
    <row r="187" spans="2:30">
      <c r="C187" s="91" t="s">
        <v>2</v>
      </c>
      <c r="G187" s="91" t="s">
        <v>2</v>
      </c>
      <c r="K187" s="91" t="s">
        <v>2</v>
      </c>
      <c r="O187" s="92" t="s">
        <v>238</v>
      </c>
      <c r="P187" s="92"/>
      <c r="Q187" s="92"/>
      <c r="R187" s="92"/>
      <c r="S187" s="92"/>
      <c r="T187" s="92"/>
      <c r="U187" s="92"/>
      <c r="V187" s="92"/>
      <c r="W187" s="92"/>
      <c r="X187" s="92"/>
      <c r="Y187" s="92"/>
      <c r="Z187" s="92"/>
      <c r="AA187" s="92"/>
      <c r="AB187" s="92"/>
      <c r="AC187" s="93">
        <v>974</v>
      </c>
      <c r="AD187" s="93"/>
    </row>
    <row r="188" spans="2:30">
      <c r="C188" s="91" t="s">
        <v>2</v>
      </c>
      <c r="G188" s="91" t="s">
        <v>2</v>
      </c>
      <c r="K188" s="91" t="s">
        <v>2</v>
      </c>
      <c r="O188" s="92" t="s">
        <v>239</v>
      </c>
      <c r="P188" s="92"/>
      <c r="Q188" s="92"/>
      <c r="R188" s="92"/>
      <c r="S188" s="92"/>
      <c r="T188" s="92"/>
      <c r="U188" s="92"/>
      <c r="V188" s="92"/>
      <c r="W188" s="92"/>
      <c r="X188" s="92"/>
      <c r="Y188" s="92"/>
      <c r="Z188" s="92"/>
      <c r="AA188" s="92"/>
      <c r="AB188" s="92"/>
      <c r="AC188" s="93">
        <v>2447.1</v>
      </c>
      <c r="AD188" s="93"/>
    </row>
    <row r="189" spans="2:30">
      <c r="C189" s="91" t="s">
        <v>2</v>
      </c>
      <c r="G189" s="91" t="s">
        <v>2</v>
      </c>
      <c r="K189" s="91" t="s">
        <v>2</v>
      </c>
      <c r="O189" s="92" t="s">
        <v>240</v>
      </c>
      <c r="P189" s="92"/>
      <c r="Q189" s="92"/>
      <c r="R189" s="92"/>
      <c r="S189" s="92"/>
      <c r="T189" s="92"/>
      <c r="U189" s="92"/>
      <c r="V189" s="92"/>
      <c r="W189" s="92"/>
      <c r="X189" s="92"/>
      <c r="Y189" s="92"/>
      <c r="Z189" s="92"/>
      <c r="AA189" s="92"/>
      <c r="AB189" s="92"/>
      <c r="AC189" s="93">
        <v>895.5</v>
      </c>
      <c r="AD189" s="93"/>
    </row>
    <row r="190" spans="2:30">
      <c r="C190" s="91" t="s">
        <v>2</v>
      </c>
      <c r="G190" s="91" t="s">
        <v>2</v>
      </c>
      <c r="K190" s="91" t="s">
        <v>2</v>
      </c>
      <c r="O190" s="92" t="s">
        <v>241</v>
      </c>
      <c r="P190" s="92"/>
      <c r="Q190" s="92"/>
      <c r="R190" s="92"/>
      <c r="S190" s="92"/>
      <c r="T190" s="92"/>
      <c r="U190" s="92"/>
      <c r="V190" s="92"/>
      <c r="W190" s="92"/>
      <c r="X190" s="92"/>
      <c r="Y190" s="92"/>
      <c r="Z190" s="92"/>
      <c r="AA190" s="92"/>
      <c r="AB190" s="92"/>
      <c r="AC190" s="93">
        <v>1798.42</v>
      </c>
      <c r="AD190" s="93"/>
    </row>
    <row r="191" spans="2:30">
      <c r="C191" s="91" t="s">
        <v>2</v>
      </c>
      <c r="G191" s="91" t="s">
        <v>2</v>
      </c>
      <c r="K191" s="91" t="s">
        <v>2</v>
      </c>
      <c r="O191" s="92" t="s">
        <v>242</v>
      </c>
      <c r="P191" s="92"/>
      <c r="Q191" s="92"/>
      <c r="R191" s="92"/>
      <c r="S191" s="92"/>
      <c r="T191" s="92"/>
      <c r="U191" s="92"/>
      <c r="V191" s="92"/>
      <c r="W191" s="92"/>
      <c r="X191" s="92"/>
      <c r="Y191" s="92"/>
      <c r="Z191" s="92"/>
      <c r="AA191" s="92"/>
      <c r="AB191" s="92"/>
      <c r="AC191" s="93">
        <v>1426</v>
      </c>
      <c r="AD191" s="93"/>
    </row>
    <row r="192" spans="2:30">
      <c r="C192" s="91" t="s">
        <v>2</v>
      </c>
      <c r="G192" s="91" t="s">
        <v>2</v>
      </c>
      <c r="K192" s="91" t="s">
        <v>2</v>
      </c>
      <c r="O192" s="92" t="s">
        <v>243</v>
      </c>
      <c r="P192" s="92"/>
      <c r="Q192" s="92"/>
      <c r="R192" s="92"/>
      <c r="S192" s="92"/>
      <c r="T192" s="92"/>
      <c r="U192" s="92"/>
      <c r="V192" s="92"/>
      <c r="W192" s="92"/>
      <c r="X192" s="92"/>
      <c r="Y192" s="92"/>
      <c r="Z192" s="92"/>
      <c r="AA192" s="92"/>
      <c r="AB192" s="92"/>
      <c r="AC192" s="93">
        <v>1455.6</v>
      </c>
      <c r="AD192" s="93"/>
    </row>
    <row r="193" spans="3:30">
      <c r="C193" s="91" t="s">
        <v>2</v>
      </c>
      <c r="G193" s="91" t="s">
        <v>2</v>
      </c>
      <c r="K193" s="91" t="s">
        <v>2</v>
      </c>
      <c r="O193" s="92" t="s">
        <v>244</v>
      </c>
      <c r="P193" s="92"/>
      <c r="Q193" s="92"/>
      <c r="R193" s="92"/>
      <c r="S193" s="92"/>
      <c r="T193" s="92"/>
      <c r="U193" s="92"/>
      <c r="V193" s="92"/>
      <c r="W193" s="92"/>
      <c r="X193" s="92"/>
      <c r="Y193" s="92"/>
      <c r="Z193" s="92"/>
      <c r="AA193" s="92"/>
      <c r="AB193" s="92"/>
      <c r="AC193" s="93">
        <v>579</v>
      </c>
      <c r="AD193" s="93"/>
    </row>
    <row r="194" spans="3:30">
      <c r="C194" s="91" t="s">
        <v>2</v>
      </c>
      <c r="G194" s="91" t="s">
        <v>2</v>
      </c>
      <c r="K194" s="91" t="s">
        <v>2</v>
      </c>
      <c r="O194" s="92" t="s">
        <v>245</v>
      </c>
      <c r="P194" s="92"/>
      <c r="Q194" s="92"/>
      <c r="R194" s="92"/>
      <c r="S194" s="92"/>
      <c r="T194" s="92"/>
      <c r="U194" s="92"/>
      <c r="V194" s="92"/>
      <c r="W194" s="92"/>
      <c r="X194" s="92"/>
      <c r="Y194" s="92"/>
      <c r="Z194" s="92"/>
      <c r="AA194" s="92"/>
      <c r="AB194" s="92"/>
      <c r="AC194" s="93">
        <v>386</v>
      </c>
      <c r="AD194" s="93"/>
    </row>
    <row r="195" spans="3:30">
      <c r="C195" s="91" t="s">
        <v>2</v>
      </c>
      <c r="G195" s="91" t="s">
        <v>2</v>
      </c>
      <c r="K195" s="91" t="s">
        <v>2</v>
      </c>
      <c r="O195" s="92" t="s">
        <v>246</v>
      </c>
      <c r="P195" s="92"/>
      <c r="Q195" s="92"/>
      <c r="R195" s="92"/>
      <c r="S195" s="92"/>
      <c r="T195" s="92"/>
      <c r="U195" s="92"/>
      <c r="V195" s="92"/>
      <c r="W195" s="92"/>
      <c r="X195" s="92"/>
      <c r="Y195" s="92"/>
      <c r="Z195" s="92"/>
      <c r="AA195" s="92"/>
      <c r="AB195" s="92"/>
      <c r="AC195" s="93">
        <v>2263.8000000000002</v>
      </c>
      <c r="AD195" s="93"/>
    </row>
    <row r="196" spans="3:30">
      <c r="C196" s="91" t="s">
        <v>2</v>
      </c>
      <c r="G196" s="91" t="s">
        <v>2</v>
      </c>
      <c r="K196" s="91" t="s">
        <v>2</v>
      </c>
      <c r="O196" s="92" t="s">
        <v>247</v>
      </c>
      <c r="P196" s="92"/>
      <c r="Q196" s="92"/>
      <c r="R196" s="92"/>
      <c r="S196" s="92"/>
      <c r="T196" s="92"/>
      <c r="U196" s="92"/>
      <c r="V196" s="92"/>
      <c r="W196" s="92"/>
      <c r="X196" s="92"/>
      <c r="Y196" s="92"/>
      <c r="Z196" s="92"/>
      <c r="AA196" s="92"/>
      <c r="AB196" s="92"/>
      <c r="AC196" s="93">
        <v>2054.4</v>
      </c>
      <c r="AD196" s="93"/>
    </row>
    <row r="197" spans="3:30">
      <c r="C197" s="91" t="s">
        <v>2</v>
      </c>
      <c r="G197" s="91" t="s">
        <v>2</v>
      </c>
      <c r="K197" s="91" t="s">
        <v>2</v>
      </c>
      <c r="O197" s="92" t="s">
        <v>248</v>
      </c>
      <c r="P197" s="92"/>
      <c r="Q197" s="92"/>
      <c r="R197" s="92"/>
      <c r="S197" s="92"/>
      <c r="T197" s="92"/>
      <c r="U197" s="92"/>
      <c r="V197" s="92"/>
      <c r="W197" s="92"/>
      <c r="X197" s="92"/>
      <c r="Y197" s="92"/>
      <c r="Z197" s="92"/>
      <c r="AA197" s="92"/>
      <c r="AB197" s="92"/>
      <c r="AC197" s="93">
        <v>2027.7</v>
      </c>
      <c r="AD197" s="93"/>
    </row>
    <row r="198" spans="3:30">
      <c r="C198" s="91" t="s">
        <v>2</v>
      </c>
      <c r="G198" s="91" t="s">
        <v>2</v>
      </c>
      <c r="K198" s="91" t="s">
        <v>2</v>
      </c>
      <c r="O198" s="92" t="s">
        <v>249</v>
      </c>
      <c r="P198" s="92"/>
      <c r="Q198" s="92"/>
      <c r="R198" s="92"/>
      <c r="S198" s="92"/>
      <c r="T198" s="92"/>
      <c r="U198" s="92"/>
      <c r="V198" s="92"/>
      <c r="W198" s="92"/>
      <c r="X198" s="92"/>
      <c r="Y198" s="92"/>
      <c r="Z198" s="92"/>
      <c r="AA198" s="92"/>
      <c r="AB198" s="92"/>
      <c r="AC198" s="93">
        <v>139.80000000000001</v>
      </c>
      <c r="AD198" s="93"/>
    </row>
    <row r="199" spans="3:30">
      <c r="C199" s="91" t="s">
        <v>2</v>
      </c>
      <c r="G199" s="91" t="s">
        <v>2</v>
      </c>
      <c r="K199" s="91" t="s">
        <v>2</v>
      </c>
      <c r="O199" s="92" t="s">
        <v>250</v>
      </c>
      <c r="P199" s="92"/>
      <c r="Q199" s="92"/>
      <c r="R199" s="92"/>
      <c r="S199" s="92"/>
      <c r="T199" s="92"/>
      <c r="U199" s="92"/>
      <c r="V199" s="92"/>
      <c r="W199" s="92"/>
      <c r="X199" s="92"/>
      <c r="Y199" s="92"/>
      <c r="Z199" s="92"/>
      <c r="AA199" s="92"/>
      <c r="AB199" s="92"/>
      <c r="AC199" s="93">
        <v>2640</v>
      </c>
      <c r="AD199" s="93"/>
    </row>
    <row r="200" spans="3:30">
      <c r="C200" s="91" t="s">
        <v>2</v>
      </c>
      <c r="G200" s="91" t="s">
        <v>2</v>
      </c>
      <c r="K200" s="91" t="s">
        <v>2</v>
      </c>
      <c r="O200" s="92" t="s">
        <v>251</v>
      </c>
      <c r="P200" s="92"/>
      <c r="Q200" s="92"/>
      <c r="R200" s="92"/>
      <c r="S200" s="92"/>
      <c r="T200" s="92"/>
      <c r="U200" s="92"/>
      <c r="V200" s="92"/>
      <c r="W200" s="92"/>
      <c r="X200" s="92"/>
      <c r="Y200" s="92"/>
      <c r="Z200" s="92"/>
      <c r="AA200" s="92"/>
      <c r="AB200" s="92"/>
      <c r="AC200" s="93">
        <v>1865.6</v>
      </c>
      <c r="AD200" s="93"/>
    </row>
    <row r="201" spans="3:30">
      <c r="C201" s="91" t="s">
        <v>2</v>
      </c>
      <c r="G201" s="91" t="s">
        <v>2</v>
      </c>
      <c r="K201" s="91" t="s">
        <v>2</v>
      </c>
      <c r="O201" s="92" t="s">
        <v>252</v>
      </c>
      <c r="P201" s="92"/>
      <c r="Q201" s="92"/>
      <c r="R201" s="92"/>
      <c r="S201" s="92"/>
      <c r="T201" s="92"/>
      <c r="U201" s="92"/>
      <c r="V201" s="92"/>
      <c r="W201" s="92"/>
      <c r="X201" s="92"/>
      <c r="Y201" s="92"/>
      <c r="Z201" s="92"/>
      <c r="AA201" s="92"/>
      <c r="AB201" s="92"/>
      <c r="AC201" s="93">
        <v>1890</v>
      </c>
      <c r="AD201" s="93"/>
    </row>
    <row r="202" spans="3:30">
      <c r="C202" s="91" t="s">
        <v>2</v>
      </c>
      <c r="G202" s="91" t="s">
        <v>2</v>
      </c>
      <c r="K202" s="91" t="s">
        <v>2</v>
      </c>
      <c r="O202" s="92" t="s">
        <v>253</v>
      </c>
      <c r="P202" s="92"/>
      <c r="Q202" s="92"/>
      <c r="R202" s="92"/>
      <c r="S202" s="92"/>
      <c r="T202" s="92"/>
      <c r="U202" s="92"/>
      <c r="V202" s="92"/>
      <c r="W202" s="92"/>
      <c r="X202" s="92"/>
      <c r="Y202" s="92"/>
      <c r="Z202" s="92"/>
      <c r="AA202" s="92"/>
      <c r="AB202" s="92"/>
      <c r="AC202" s="93">
        <v>312.69</v>
      </c>
      <c r="AD202" s="93"/>
    </row>
    <row r="203" spans="3:30">
      <c r="C203" s="91" t="s">
        <v>2</v>
      </c>
      <c r="G203" s="91" t="s">
        <v>2</v>
      </c>
      <c r="K203" s="91" t="s">
        <v>2</v>
      </c>
      <c r="O203" s="92" t="s">
        <v>254</v>
      </c>
      <c r="P203" s="92"/>
      <c r="Q203" s="92"/>
      <c r="R203" s="92"/>
      <c r="S203" s="92"/>
      <c r="T203" s="92"/>
      <c r="U203" s="92"/>
      <c r="V203" s="92"/>
      <c r="W203" s="92"/>
      <c r="X203" s="92"/>
      <c r="Y203" s="92"/>
      <c r="Z203" s="92"/>
      <c r="AA203" s="92"/>
      <c r="AB203" s="92"/>
      <c r="AC203" s="93">
        <v>1650.8</v>
      </c>
      <c r="AD203" s="93"/>
    </row>
    <row r="204" spans="3:30">
      <c r="C204" s="91" t="s">
        <v>2</v>
      </c>
      <c r="G204" s="91" t="s">
        <v>2</v>
      </c>
      <c r="K204" s="91" t="s">
        <v>2</v>
      </c>
      <c r="O204" s="92" t="s">
        <v>255</v>
      </c>
      <c r="P204" s="92"/>
      <c r="Q204" s="92"/>
      <c r="R204" s="92"/>
      <c r="S204" s="92"/>
      <c r="T204" s="92"/>
      <c r="U204" s="92"/>
      <c r="V204" s="92"/>
      <c r="W204" s="92"/>
      <c r="X204" s="92"/>
      <c r="Y204" s="92"/>
      <c r="Z204" s="92"/>
      <c r="AA204" s="92"/>
      <c r="AB204" s="92"/>
      <c r="AC204" s="93">
        <v>131.1</v>
      </c>
      <c r="AD204" s="93"/>
    </row>
    <row r="205" spans="3:30">
      <c r="C205" s="91" t="s">
        <v>2</v>
      </c>
      <c r="G205" s="91" t="s">
        <v>2</v>
      </c>
      <c r="K205" s="91" t="s">
        <v>2</v>
      </c>
      <c r="O205" s="92" t="s">
        <v>256</v>
      </c>
      <c r="P205" s="92"/>
      <c r="Q205" s="92"/>
      <c r="R205" s="92"/>
      <c r="S205" s="92"/>
      <c r="T205" s="92"/>
      <c r="U205" s="92"/>
      <c r="V205" s="92"/>
      <c r="W205" s="92"/>
      <c r="X205" s="92"/>
      <c r="Y205" s="92"/>
      <c r="Z205" s="92"/>
      <c r="AA205" s="92"/>
      <c r="AB205" s="92"/>
      <c r="AC205" s="93">
        <v>1476</v>
      </c>
      <c r="AD205" s="93"/>
    </row>
    <row r="206" spans="3:30">
      <c r="C206" s="91" t="s">
        <v>2</v>
      </c>
      <c r="G206" s="91" t="s">
        <v>2</v>
      </c>
      <c r="K206" s="91" t="s">
        <v>2</v>
      </c>
      <c r="O206" s="92" t="s">
        <v>257</v>
      </c>
      <c r="P206" s="92"/>
      <c r="Q206" s="92"/>
      <c r="R206" s="92"/>
      <c r="S206" s="92"/>
      <c r="T206" s="92"/>
      <c r="U206" s="92"/>
      <c r="V206" s="92"/>
      <c r="W206" s="92"/>
      <c r="X206" s="92"/>
      <c r="Y206" s="92"/>
      <c r="Z206" s="92"/>
      <c r="AA206" s="92"/>
      <c r="AB206" s="92"/>
      <c r="AC206" s="93">
        <v>822.2</v>
      </c>
      <c r="AD206" s="93"/>
    </row>
    <row r="207" spans="3:30">
      <c r="C207" s="91" t="s">
        <v>2</v>
      </c>
      <c r="G207" s="91" t="s">
        <v>2</v>
      </c>
      <c r="K207" s="91" t="s">
        <v>2</v>
      </c>
      <c r="O207" s="92" t="s">
        <v>258</v>
      </c>
      <c r="P207" s="92"/>
      <c r="Q207" s="92"/>
      <c r="R207" s="92"/>
      <c r="S207" s="92"/>
      <c r="T207" s="92"/>
      <c r="U207" s="92"/>
      <c r="V207" s="92"/>
      <c r="W207" s="92"/>
      <c r="X207" s="92"/>
      <c r="Y207" s="92"/>
      <c r="Z207" s="92"/>
      <c r="AA207" s="92"/>
      <c r="AB207" s="92"/>
      <c r="AC207" s="93">
        <v>237.6</v>
      </c>
      <c r="AD207" s="93"/>
    </row>
    <row r="208" spans="3:30">
      <c r="C208" s="91" t="s">
        <v>2</v>
      </c>
      <c r="G208" s="91" t="s">
        <v>2</v>
      </c>
      <c r="K208" s="91" t="s">
        <v>2</v>
      </c>
      <c r="O208" s="92" t="s">
        <v>259</v>
      </c>
      <c r="P208" s="92"/>
      <c r="Q208" s="92"/>
      <c r="R208" s="92"/>
      <c r="S208" s="92"/>
      <c r="T208" s="92"/>
      <c r="U208" s="92"/>
      <c r="V208" s="92"/>
      <c r="W208" s="92"/>
      <c r="X208" s="92"/>
      <c r="Y208" s="92"/>
      <c r="Z208" s="92"/>
      <c r="AA208" s="92"/>
      <c r="AB208" s="92"/>
      <c r="AC208" s="93">
        <v>83.6</v>
      </c>
      <c r="AD208" s="93"/>
    </row>
    <row r="209" spans="2:30">
      <c r="C209" s="91" t="s">
        <v>2</v>
      </c>
      <c r="G209" s="91" t="s">
        <v>2</v>
      </c>
      <c r="K209" s="91" t="s">
        <v>2</v>
      </c>
      <c r="O209" s="92" t="s">
        <v>260</v>
      </c>
      <c r="P209" s="92"/>
      <c r="Q209" s="92"/>
      <c r="R209" s="92"/>
      <c r="S209" s="92"/>
      <c r="T209" s="92"/>
      <c r="U209" s="92"/>
      <c r="V209" s="92"/>
      <c r="W209" s="92"/>
      <c r="X209" s="92"/>
      <c r="Y209" s="92"/>
      <c r="Z209" s="92"/>
      <c r="AA209" s="92"/>
      <c r="AB209" s="92"/>
      <c r="AC209" s="93">
        <v>497.8</v>
      </c>
      <c r="AD209" s="93"/>
    </row>
    <row r="210" spans="2:30">
      <c r="C210" s="91" t="s">
        <v>2</v>
      </c>
      <c r="G210" s="91" t="s">
        <v>2</v>
      </c>
      <c r="K210" s="91" t="s">
        <v>2</v>
      </c>
      <c r="O210" s="92" t="s">
        <v>261</v>
      </c>
      <c r="P210" s="92"/>
      <c r="Q210" s="92"/>
      <c r="R210" s="92"/>
      <c r="S210" s="92"/>
      <c r="T210" s="92"/>
      <c r="U210" s="92"/>
      <c r="V210" s="92"/>
      <c r="W210" s="92"/>
      <c r="X210" s="92"/>
      <c r="Y210" s="92"/>
      <c r="Z210" s="92"/>
      <c r="AA210" s="92"/>
      <c r="AB210" s="92"/>
      <c r="AC210" s="93">
        <v>1665</v>
      </c>
      <c r="AD210" s="93"/>
    </row>
    <row r="211" spans="2:30">
      <c r="C211" s="91" t="s">
        <v>2</v>
      </c>
      <c r="G211" s="91" t="s">
        <v>2</v>
      </c>
      <c r="K211" s="91" t="s">
        <v>2</v>
      </c>
      <c r="O211" s="92" t="s">
        <v>262</v>
      </c>
      <c r="P211" s="92"/>
      <c r="Q211" s="92"/>
      <c r="R211" s="92"/>
      <c r="S211" s="92"/>
      <c r="T211" s="92"/>
      <c r="U211" s="92"/>
      <c r="V211" s="92"/>
      <c r="W211" s="92"/>
      <c r="X211" s="92"/>
      <c r="Y211" s="92"/>
      <c r="Z211" s="92"/>
      <c r="AA211" s="92"/>
      <c r="AB211" s="92"/>
      <c r="AC211" s="93">
        <v>1167.5999999999999</v>
      </c>
      <c r="AD211" s="93"/>
    </row>
    <row r="212" spans="2:30">
      <c r="C212" s="91" t="s">
        <v>2</v>
      </c>
      <c r="G212" s="91" t="s">
        <v>2</v>
      </c>
      <c r="K212" s="91" t="s">
        <v>2</v>
      </c>
      <c r="O212" s="92" t="s">
        <v>263</v>
      </c>
      <c r="P212" s="92"/>
      <c r="Q212" s="92"/>
      <c r="R212" s="92"/>
      <c r="S212" s="92"/>
      <c r="T212" s="92"/>
      <c r="U212" s="92"/>
      <c r="V212" s="92"/>
      <c r="W212" s="92"/>
      <c r="X212" s="92"/>
      <c r="Y212" s="92"/>
      <c r="Z212" s="92"/>
      <c r="AA212" s="92"/>
      <c r="AB212" s="92"/>
      <c r="AC212" s="93">
        <v>85.68</v>
      </c>
      <c r="AD212" s="93"/>
    </row>
    <row r="213" spans="2:30">
      <c r="C213" s="91" t="s">
        <v>2</v>
      </c>
      <c r="G213" s="91" t="s">
        <v>2</v>
      </c>
      <c r="K213" s="91" t="s">
        <v>2</v>
      </c>
      <c r="O213" s="92" t="s">
        <v>264</v>
      </c>
      <c r="P213" s="92"/>
      <c r="Q213" s="92"/>
      <c r="R213" s="92"/>
      <c r="S213" s="92"/>
      <c r="T213" s="92"/>
      <c r="U213" s="92"/>
      <c r="V213" s="92"/>
      <c r="W213" s="92"/>
      <c r="X213" s="92"/>
      <c r="Y213" s="92"/>
      <c r="Z213" s="92"/>
      <c r="AA213" s="92"/>
      <c r="AB213" s="92"/>
      <c r="AC213" s="93">
        <v>70.2</v>
      </c>
      <c r="AD213" s="93"/>
    </row>
    <row r="214" spans="2:30">
      <c r="C214" s="91" t="s">
        <v>2</v>
      </c>
      <c r="G214" s="91" t="s">
        <v>2</v>
      </c>
      <c r="K214" s="91" t="s">
        <v>2</v>
      </c>
      <c r="O214" s="92" t="s">
        <v>265</v>
      </c>
      <c r="P214" s="92"/>
      <c r="Q214" s="92"/>
      <c r="R214" s="92"/>
      <c r="S214" s="92"/>
      <c r="T214" s="92"/>
      <c r="U214" s="92"/>
      <c r="V214" s="92"/>
      <c r="W214" s="92"/>
      <c r="X214" s="92"/>
      <c r="Y214" s="92"/>
      <c r="Z214" s="92"/>
      <c r="AA214" s="92"/>
      <c r="AB214" s="92"/>
      <c r="AC214" s="93">
        <v>561.29999999999995</v>
      </c>
      <c r="AD214" s="93"/>
    </row>
    <row r="215" spans="2:30">
      <c r="C215" s="91" t="s">
        <v>2</v>
      </c>
      <c r="G215" s="91" t="s">
        <v>2</v>
      </c>
      <c r="K215" s="91" t="s">
        <v>2</v>
      </c>
      <c r="O215" s="92" t="s">
        <v>266</v>
      </c>
      <c r="P215" s="92"/>
      <c r="Q215" s="92"/>
      <c r="R215" s="92"/>
      <c r="S215" s="92"/>
      <c r="T215" s="92"/>
      <c r="U215" s="92"/>
      <c r="V215" s="92"/>
      <c r="W215" s="92"/>
      <c r="X215" s="92"/>
      <c r="Y215" s="92"/>
      <c r="Z215" s="92"/>
      <c r="AA215" s="92"/>
      <c r="AB215" s="92"/>
      <c r="AC215" s="93">
        <v>195.48</v>
      </c>
      <c r="AD215" s="93"/>
    </row>
    <row r="216" spans="2:30">
      <c r="B216" s="90" t="s">
        <v>267</v>
      </c>
      <c r="C216" s="90"/>
      <c r="D216" s="90"/>
      <c r="F216" s="90" t="s">
        <v>173</v>
      </c>
      <c r="G216" s="90"/>
      <c r="H216" s="90"/>
      <c r="I216" s="90"/>
      <c r="J216" s="90" t="s">
        <v>268</v>
      </c>
      <c r="K216" s="90"/>
      <c r="L216" s="90"/>
      <c r="N216" s="90" t="s">
        <v>269</v>
      </c>
      <c r="O216" s="90"/>
      <c r="P216" s="90"/>
      <c r="Q216" s="90"/>
      <c r="R216" s="90"/>
      <c r="S216" s="90"/>
      <c r="T216" s="90"/>
      <c r="U216" s="90"/>
      <c r="V216" s="90"/>
      <c r="W216" s="90"/>
      <c r="X216" s="90"/>
      <c r="Y216" s="90"/>
      <c r="Z216" s="90"/>
      <c r="AA216" s="90"/>
      <c r="AC216" s="82">
        <v>21000</v>
      </c>
      <c r="AD216" s="82"/>
    </row>
    <row r="217" spans="2:30">
      <c r="C217" s="91" t="s">
        <v>2</v>
      </c>
      <c r="G217" s="91" t="s">
        <v>2</v>
      </c>
      <c r="K217" s="91" t="s">
        <v>2</v>
      </c>
      <c r="O217" s="92" t="s">
        <v>270</v>
      </c>
      <c r="P217" s="92"/>
      <c r="Q217" s="92"/>
      <c r="R217" s="92"/>
      <c r="S217" s="92"/>
      <c r="T217" s="92"/>
      <c r="U217" s="92"/>
      <c r="V217" s="92"/>
      <c r="W217" s="92"/>
      <c r="X217" s="92"/>
      <c r="Y217" s="92"/>
      <c r="Z217" s="92"/>
      <c r="AA217" s="92"/>
      <c r="AB217" s="92"/>
    </row>
    <row r="218" spans="2:30">
      <c r="B218" s="90" t="s">
        <v>271</v>
      </c>
      <c r="C218" s="90"/>
      <c r="D218" s="90"/>
      <c r="F218" s="90" t="s">
        <v>173</v>
      </c>
      <c r="G218" s="90"/>
      <c r="H218" s="90"/>
      <c r="I218" s="90"/>
      <c r="J218" s="90" t="s">
        <v>272</v>
      </c>
      <c r="K218" s="90"/>
      <c r="L218" s="90"/>
      <c r="N218" s="90" t="s">
        <v>273</v>
      </c>
      <c r="O218" s="90"/>
      <c r="P218" s="90"/>
      <c r="Q218" s="90"/>
      <c r="R218" s="90"/>
      <c r="S218" s="90"/>
      <c r="T218" s="90"/>
      <c r="U218" s="90"/>
      <c r="V218" s="90"/>
      <c r="W218" s="90"/>
      <c r="X218" s="90"/>
      <c r="Y218" s="90"/>
      <c r="Z218" s="90"/>
      <c r="AA218" s="90"/>
      <c r="AC218" s="82">
        <v>1530</v>
      </c>
      <c r="AD218" s="82"/>
    </row>
    <row r="219" spans="2:30">
      <c r="C219" s="91" t="s">
        <v>2</v>
      </c>
      <c r="G219" s="91" t="s">
        <v>2</v>
      </c>
      <c r="K219" s="91" t="s">
        <v>2</v>
      </c>
      <c r="O219" s="92" t="s">
        <v>274</v>
      </c>
      <c r="P219" s="92"/>
      <c r="Q219" s="92"/>
      <c r="R219" s="92"/>
      <c r="S219" s="92"/>
      <c r="T219" s="92"/>
      <c r="U219" s="92"/>
      <c r="V219" s="92"/>
      <c r="W219" s="92"/>
      <c r="X219" s="92"/>
      <c r="Y219" s="92"/>
      <c r="Z219" s="92"/>
      <c r="AA219" s="92"/>
      <c r="AB219" s="92"/>
    </row>
    <row r="220" spans="2:30">
      <c r="B220" s="90" t="s">
        <v>275</v>
      </c>
      <c r="C220" s="90"/>
      <c r="D220" s="90"/>
      <c r="F220" s="90" t="s">
        <v>173</v>
      </c>
      <c r="G220" s="90"/>
      <c r="H220" s="90"/>
      <c r="I220" s="90"/>
      <c r="J220" s="90" t="s">
        <v>276</v>
      </c>
      <c r="K220" s="90"/>
      <c r="L220" s="90"/>
      <c r="N220" s="90" t="s">
        <v>277</v>
      </c>
      <c r="O220" s="90"/>
      <c r="P220" s="90"/>
      <c r="Q220" s="90"/>
      <c r="R220" s="90"/>
      <c r="S220" s="90"/>
      <c r="T220" s="90"/>
      <c r="U220" s="90"/>
      <c r="V220" s="90"/>
      <c r="W220" s="90"/>
      <c r="X220" s="90"/>
      <c r="Y220" s="90"/>
      <c r="Z220" s="90"/>
      <c r="AA220" s="90"/>
      <c r="AC220" s="82">
        <v>275.92</v>
      </c>
      <c r="AD220" s="82"/>
    </row>
    <row r="221" spans="2:30">
      <c r="C221" s="91" t="s">
        <v>2</v>
      </c>
      <c r="G221" s="91" t="s">
        <v>2</v>
      </c>
      <c r="K221" s="91" t="s">
        <v>2</v>
      </c>
      <c r="O221" s="92" t="s">
        <v>278</v>
      </c>
      <c r="P221" s="92"/>
      <c r="Q221" s="92"/>
      <c r="R221" s="92"/>
      <c r="S221" s="92"/>
      <c r="T221" s="92"/>
      <c r="U221" s="92"/>
      <c r="V221" s="92"/>
      <c r="W221" s="92"/>
      <c r="X221" s="92"/>
      <c r="Y221" s="92"/>
      <c r="Z221" s="92"/>
      <c r="AA221" s="92"/>
      <c r="AB221" s="92"/>
    </row>
    <row r="222" spans="2:30">
      <c r="B222" s="90" t="s">
        <v>279</v>
      </c>
      <c r="C222" s="90"/>
      <c r="D222" s="90"/>
      <c r="F222" s="90" t="s">
        <v>173</v>
      </c>
      <c r="G222" s="90"/>
      <c r="H222" s="90"/>
      <c r="I222" s="90"/>
      <c r="J222" s="90" t="s">
        <v>280</v>
      </c>
      <c r="K222" s="90"/>
      <c r="L222" s="90"/>
      <c r="N222" s="90" t="s">
        <v>281</v>
      </c>
      <c r="O222" s="90"/>
      <c r="P222" s="90"/>
      <c r="Q222" s="90"/>
      <c r="R222" s="90"/>
      <c r="S222" s="90"/>
      <c r="T222" s="90"/>
      <c r="U222" s="90"/>
      <c r="V222" s="90"/>
      <c r="W222" s="90"/>
      <c r="X222" s="90"/>
      <c r="Y222" s="90"/>
      <c r="Z222" s="90"/>
      <c r="AA222" s="90"/>
      <c r="AC222" s="82">
        <v>770</v>
      </c>
      <c r="AD222" s="82"/>
    </row>
    <row r="223" spans="2:30">
      <c r="C223" s="91" t="s">
        <v>2</v>
      </c>
      <c r="G223" s="91" t="s">
        <v>2</v>
      </c>
      <c r="K223" s="91" t="s">
        <v>2</v>
      </c>
      <c r="O223" s="92" t="s">
        <v>282</v>
      </c>
      <c r="P223" s="92"/>
      <c r="Q223" s="92"/>
      <c r="R223" s="92"/>
      <c r="S223" s="92"/>
      <c r="T223" s="92"/>
      <c r="U223" s="92"/>
      <c r="V223" s="92"/>
      <c r="W223" s="92"/>
      <c r="X223" s="92"/>
      <c r="Y223" s="92"/>
      <c r="Z223" s="92"/>
      <c r="AA223" s="92"/>
      <c r="AB223" s="92"/>
    </row>
    <row r="224" spans="2:30">
      <c r="B224" s="90" t="s">
        <v>283</v>
      </c>
      <c r="C224" s="90"/>
      <c r="D224" s="90"/>
      <c r="F224" s="90" t="s">
        <v>173</v>
      </c>
      <c r="G224" s="90"/>
      <c r="H224" s="90"/>
      <c r="I224" s="90"/>
      <c r="J224" s="90" t="s">
        <v>284</v>
      </c>
      <c r="K224" s="90"/>
      <c r="L224" s="90"/>
      <c r="N224" s="90" t="s">
        <v>285</v>
      </c>
      <c r="O224" s="90"/>
      <c r="P224" s="90"/>
      <c r="Q224" s="90"/>
      <c r="R224" s="90"/>
      <c r="S224" s="90"/>
      <c r="T224" s="90"/>
      <c r="U224" s="90"/>
      <c r="V224" s="90"/>
      <c r="W224" s="90"/>
      <c r="X224" s="90"/>
      <c r="Y224" s="90"/>
      <c r="Z224" s="90"/>
      <c r="AA224" s="90"/>
      <c r="AC224" s="82">
        <v>39.049999999999997</v>
      </c>
      <c r="AD224" s="82"/>
    </row>
    <row r="225" spans="1:30">
      <c r="C225" s="91" t="s">
        <v>2</v>
      </c>
      <c r="G225" s="91" t="s">
        <v>2</v>
      </c>
      <c r="K225" s="91" t="s">
        <v>2</v>
      </c>
      <c r="O225" s="92" t="s">
        <v>286</v>
      </c>
      <c r="P225" s="92"/>
      <c r="Q225" s="92"/>
      <c r="R225" s="92"/>
      <c r="S225" s="92"/>
      <c r="T225" s="92"/>
      <c r="U225" s="92"/>
      <c r="V225" s="92"/>
      <c r="W225" s="92"/>
      <c r="X225" s="92"/>
      <c r="Y225" s="92"/>
      <c r="Z225" s="92"/>
      <c r="AA225" s="92"/>
      <c r="AB225" s="92"/>
    </row>
    <row r="226" spans="1:30">
      <c r="B226" s="90" t="s">
        <v>287</v>
      </c>
      <c r="C226" s="90"/>
      <c r="D226" s="90"/>
      <c r="F226" s="90" t="s">
        <v>173</v>
      </c>
      <c r="G226" s="90"/>
      <c r="H226" s="90"/>
      <c r="I226" s="90"/>
      <c r="J226" s="90" t="s">
        <v>288</v>
      </c>
      <c r="K226" s="90"/>
      <c r="L226" s="90"/>
      <c r="N226" s="90" t="s">
        <v>289</v>
      </c>
      <c r="O226" s="90"/>
      <c r="P226" s="90"/>
      <c r="Q226" s="90"/>
      <c r="R226" s="90"/>
      <c r="S226" s="90"/>
      <c r="T226" s="90"/>
      <c r="U226" s="90"/>
      <c r="V226" s="90"/>
      <c r="W226" s="90"/>
      <c r="X226" s="90"/>
      <c r="Y226" s="90"/>
      <c r="Z226" s="90"/>
      <c r="AA226" s="90"/>
      <c r="AC226" s="82">
        <v>2191.96</v>
      </c>
      <c r="AD226" s="82"/>
    </row>
    <row r="227" spans="1:30">
      <c r="C227" s="91" t="s">
        <v>2</v>
      </c>
      <c r="G227" s="91" t="s">
        <v>2</v>
      </c>
      <c r="K227" s="91" t="s">
        <v>2</v>
      </c>
      <c r="O227" s="92" t="s">
        <v>290</v>
      </c>
      <c r="P227" s="92"/>
      <c r="Q227" s="92"/>
      <c r="R227" s="92"/>
      <c r="S227" s="92"/>
      <c r="T227" s="92"/>
      <c r="U227" s="92"/>
      <c r="V227" s="92"/>
      <c r="W227" s="92"/>
      <c r="X227" s="92"/>
      <c r="Y227" s="92"/>
      <c r="Z227" s="92"/>
      <c r="AA227" s="92"/>
      <c r="AB227" s="92"/>
    </row>
    <row r="228" spans="1:30" ht="21.75" customHeight="1"/>
    <row r="229" spans="1:30" ht="12" customHeight="1"/>
    <row r="230" spans="1:30" ht="13.5" customHeight="1">
      <c r="A230" s="85" t="s">
        <v>44</v>
      </c>
      <c r="B230" s="85"/>
      <c r="C230" s="85"/>
      <c r="D230" s="85"/>
      <c r="E230" s="85"/>
      <c r="F230" s="85"/>
      <c r="G230" s="85"/>
      <c r="H230" s="85"/>
      <c r="I230" s="85"/>
      <c r="J230" s="85"/>
      <c r="K230" s="85"/>
      <c r="L230" s="85"/>
      <c r="M230" s="85"/>
      <c r="R230" s="86" t="s">
        <v>291</v>
      </c>
      <c r="S230" s="86"/>
      <c r="T230" s="86"/>
      <c r="U230" s="86"/>
      <c r="V230" s="86"/>
      <c r="W230" s="86"/>
      <c r="X230" s="86"/>
      <c r="Y230" s="86"/>
      <c r="Z230" s="86"/>
      <c r="AA230" s="86"/>
      <c r="AB230" s="86"/>
      <c r="AC230" s="86"/>
      <c r="AD230" s="86"/>
    </row>
    <row r="231" spans="1:30" ht="25.5" customHeight="1">
      <c r="C231" s="77" t="s">
        <v>46</v>
      </c>
      <c r="D231" s="77"/>
      <c r="E231" s="77"/>
      <c r="F231" s="77"/>
      <c r="G231" s="77"/>
      <c r="H231" s="77"/>
      <c r="I231" s="77"/>
      <c r="J231" s="77"/>
      <c r="K231" s="77"/>
      <c r="L231" s="77"/>
      <c r="M231" s="77"/>
      <c r="N231" s="77"/>
      <c r="O231" s="77"/>
      <c r="P231" s="77"/>
      <c r="Q231" s="77"/>
      <c r="R231" s="77"/>
      <c r="S231" s="77"/>
      <c r="T231" s="77"/>
      <c r="U231" s="77"/>
      <c r="V231" s="77"/>
      <c r="W231" s="77"/>
      <c r="X231" s="77"/>
      <c r="Y231" s="77"/>
      <c r="Z231" s="77"/>
      <c r="AA231" s="77"/>
      <c r="AB231" s="77"/>
      <c r="AC231" s="77"/>
    </row>
    <row r="232" spans="1:30" ht="7.5" customHeight="1"/>
    <row r="233" spans="1:30" ht="18.75" customHeight="1">
      <c r="I233" s="87" t="s">
        <v>47</v>
      </c>
      <c r="J233" s="87"/>
      <c r="K233" s="87"/>
      <c r="L233" s="87"/>
      <c r="M233" s="87"/>
      <c r="N233" s="87"/>
      <c r="O233" s="87"/>
      <c r="P233" s="87"/>
      <c r="S233" s="88" t="s">
        <v>48</v>
      </c>
      <c r="T233" s="88"/>
      <c r="U233" s="88"/>
      <c r="V233" s="88"/>
      <c r="W233" s="88"/>
      <c r="X233" s="88"/>
      <c r="Y233" s="88"/>
    </row>
    <row r="234" spans="1:30" ht="6.75" customHeight="1"/>
    <row r="235" spans="1:30" ht="14.25" customHeight="1">
      <c r="A235" s="89" t="s">
        <v>49</v>
      </c>
      <c r="B235" s="89"/>
      <c r="C235" s="89"/>
      <c r="D235" s="89"/>
      <c r="E235" s="89"/>
      <c r="F235" s="89"/>
      <c r="G235" s="89"/>
      <c r="H235" s="89"/>
      <c r="I235" s="89"/>
      <c r="J235" s="89"/>
      <c r="K235" s="89"/>
      <c r="L235" s="89"/>
      <c r="M235" s="89"/>
      <c r="N235" s="89"/>
      <c r="O235" s="89"/>
    </row>
    <row r="236" spans="1:30">
      <c r="B236" s="79" t="s">
        <v>50</v>
      </c>
      <c r="C236" s="79"/>
      <c r="D236" s="79"/>
      <c r="F236" s="79" t="s">
        <v>51</v>
      </c>
      <c r="G236" s="79"/>
      <c r="H236" s="79"/>
      <c r="I236" s="79"/>
      <c r="J236" s="79" t="s">
        <v>52</v>
      </c>
      <c r="K236" s="79"/>
      <c r="L236" s="79"/>
      <c r="N236" s="79" t="s">
        <v>53</v>
      </c>
      <c r="O236" s="79"/>
      <c r="P236" s="79"/>
      <c r="Q236" s="79"/>
      <c r="R236" s="79"/>
      <c r="S236" s="79"/>
      <c r="T236" s="79"/>
      <c r="U236" s="79"/>
      <c r="V236" s="79"/>
      <c r="W236" s="79"/>
      <c r="X236" s="79"/>
      <c r="Y236" s="79"/>
      <c r="Z236" s="79"/>
      <c r="AA236" s="79"/>
      <c r="AC236" s="80" t="s">
        <v>54</v>
      </c>
      <c r="AD236" s="80"/>
    </row>
    <row r="237" spans="1:30">
      <c r="B237" s="90" t="s">
        <v>292</v>
      </c>
      <c r="C237" s="90"/>
      <c r="D237" s="90"/>
      <c r="F237" s="90" t="s">
        <v>173</v>
      </c>
      <c r="G237" s="90"/>
      <c r="H237" s="90"/>
      <c r="I237" s="90"/>
      <c r="J237" s="90" t="s">
        <v>288</v>
      </c>
      <c r="K237" s="90"/>
      <c r="L237" s="90"/>
      <c r="N237" s="90" t="s">
        <v>289</v>
      </c>
      <c r="O237" s="90"/>
      <c r="P237" s="90"/>
      <c r="Q237" s="90"/>
      <c r="R237" s="90"/>
      <c r="S237" s="90"/>
      <c r="T237" s="90"/>
      <c r="U237" s="90"/>
      <c r="V237" s="90"/>
      <c r="W237" s="90"/>
      <c r="X237" s="90"/>
      <c r="Y237" s="90"/>
      <c r="Z237" s="90"/>
      <c r="AA237" s="90"/>
      <c r="AC237" s="82">
        <v>3715.64</v>
      </c>
      <c r="AD237" s="82"/>
    </row>
    <row r="238" spans="1:30">
      <c r="C238" s="91" t="s">
        <v>2</v>
      </c>
      <c r="G238" s="91" t="s">
        <v>2</v>
      </c>
      <c r="K238" s="91" t="s">
        <v>2</v>
      </c>
      <c r="O238" s="92" t="s">
        <v>293</v>
      </c>
      <c r="P238" s="92"/>
      <c r="Q238" s="92"/>
      <c r="R238" s="92"/>
      <c r="S238" s="92"/>
      <c r="T238" s="92"/>
      <c r="U238" s="92"/>
      <c r="V238" s="92"/>
      <c r="W238" s="92"/>
      <c r="X238" s="92"/>
      <c r="Y238" s="92"/>
      <c r="Z238" s="92"/>
      <c r="AA238" s="92"/>
      <c r="AB238" s="92"/>
    </row>
    <row r="239" spans="1:30">
      <c r="B239" s="90" t="s">
        <v>294</v>
      </c>
      <c r="C239" s="90"/>
      <c r="D239" s="90"/>
      <c r="F239" s="90" t="s">
        <v>173</v>
      </c>
      <c r="G239" s="90"/>
      <c r="H239" s="90"/>
      <c r="I239" s="90"/>
      <c r="J239" s="90" t="s">
        <v>295</v>
      </c>
      <c r="K239" s="90"/>
      <c r="L239" s="90"/>
      <c r="N239" s="90" t="s">
        <v>296</v>
      </c>
      <c r="O239" s="90"/>
      <c r="P239" s="90"/>
      <c r="Q239" s="90"/>
      <c r="R239" s="90"/>
      <c r="S239" s="90"/>
      <c r="T239" s="90"/>
      <c r="U239" s="90"/>
      <c r="V239" s="90"/>
      <c r="W239" s="90"/>
      <c r="X239" s="90"/>
      <c r="Y239" s="90"/>
      <c r="Z239" s="90"/>
      <c r="AA239" s="90"/>
      <c r="AC239" s="82">
        <v>4350</v>
      </c>
      <c r="AD239" s="82"/>
    </row>
    <row r="240" spans="1:30">
      <c r="C240" s="91" t="s">
        <v>2</v>
      </c>
      <c r="G240" s="91" t="s">
        <v>2</v>
      </c>
      <c r="K240" s="91" t="s">
        <v>2</v>
      </c>
      <c r="O240" s="92" t="s">
        <v>297</v>
      </c>
      <c r="P240" s="92"/>
      <c r="Q240" s="92"/>
      <c r="R240" s="92"/>
      <c r="S240" s="92"/>
      <c r="T240" s="92"/>
      <c r="U240" s="92"/>
      <c r="V240" s="92"/>
      <c r="W240" s="92"/>
      <c r="X240" s="92"/>
      <c r="Y240" s="92"/>
      <c r="Z240" s="92"/>
      <c r="AA240" s="92"/>
      <c r="AB240" s="92"/>
    </row>
    <row r="241" spans="2:30">
      <c r="B241" s="90" t="s">
        <v>298</v>
      </c>
      <c r="C241" s="90"/>
      <c r="D241" s="90"/>
      <c r="F241" s="90" t="s">
        <v>173</v>
      </c>
      <c r="G241" s="90"/>
      <c r="H241" s="90"/>
      <c r="I241" s="90"/>
      <c r="J241" s="90" t="s">
        <v>157</v>
      </c>
      <c r="K241" s="90"/>
      <c r="L241" s="90"/>
      <c r="N241" s="90" t="s">
        <v>158</v>
      </c>
      <c r="O241" s="90"/>
      <c r="P241" s="90"/>
      <c r="Q241" s="90"/>
      <c r="R241" s="90"/>
      <c r="S241" s="90"/>
      <c r="T241" s="90"/>
      <c r="U241" s="90"/>
      <c r="V241" s="90"/>
      <c r="W241" s="90"/>
      <c r="X241" s="90"/>
      <c r="Y241" s="90"/>
      <c r="Z241" s="90"/>
      <c r="AA241" s="90"/>
      <c r="AC241" s="82">
        <v>1680</v>
      </c>
      <c r="AD241" s="82"/>
    </row>
    <row r="242" spans="2:30">
      <c r="C242" s="91" t="s">
        <v>2</v>
      </c>
      <c r="G242" s="91" t="s">
        <v>2</v>
      </c>
      <c r="K242" s="91" t="s">
        <v>2</v>
      </c>
      <c r="O242" s="92" t="s">
        <v>299</v>
      </c>
      <c r="P242" s="92"/>
      <c r="Q242" s="92"/>
      <c r="R242" s="92"/>
      <c r="S242" s="92"/>
      <c r="T242" s="92"/>
      <c r="U242" s="92"/>
      <c r="V242" s="92"/>
      <c r="W242" s="92"/>
      <c r="X242" s="92"/>
      <c r="Y242" s="92"/>
      <c r="Z242" s="92"/>
      <c r="AA242" s="92"/>
      <c r="AB242" s="92"/>
    </row>
    <row r="243" spans="2:30">
      <c r="B243" s="90" t="s">
        <v>300</v>
      </c>
      <c r="C243" s="90"/>
      <c r="D243" s="90"/>
      <c r="F243" s="90" t="s">
        <v>173</v>
      </c>
      <c r="G243" s="90"/>
      <c r="H243" s="90"/>
      <c r="I243" s="90"/>
      <c r="J243" s="90" t="s">
        <v>301</v>
      </c>
      <c r="K243" s="90"/>
      <c r="L243" s="90"/>
      <c r="N243" s="90" t="s">
        <v>302</v>
      </c>
      <c r="O243" s="90"/>
      <c r="P243" s="90"/>
      <c r="Q243" s="90"/>
      <c r="R243" s="90"/>
      <c r="S243" s="90"/>
      <c r="T243" s="90"/>
      <c r="U243" s="90"/>
      <c r="V243" s="90"/>
      <c r="W243" s="90"/>
      <c r="X243" s="90"/>
      <c r="Y243" s="90"/>
      <c r="Z243" s="90"/>
      <c r="AA243" s="90"/>
      <c r="AC243" s="82">
        <v>29</v>
      </c>
      <c r="AD243" s="82"/>
    </row>
    <row r="244" spans="2:30">
      <c r="C244" s="91" t="s">
        <v>2</v>
      </c>
      <c r="G244" s="91" t="s">
        <v>2</v>
      </c>
      <c r="K244" s="91" t="s">
        <v>2</v>
      </c>
      <c r="O244" s="92" t="s">
        <v>303</v>
      </c>
      <c r="P244" s="92"/>
      <c r="Q244" s="92"/>
      <c r="R244" s="92"/>
      <c r="S244" s="92"/>
      <c r="T244" s="92"/>
      <c r="U244" s="92"/>
      <c r="V244" s="92"/>
      <c r="W244" s="92"/>
      <c r="X244" s="92"/>
      <c r="Y244" s="92"/>
      <c r="Z244" s="92"/>
      <c r="AA244" s="92"/>
      <c r="AB244" s="92"/>
      <c r="AC244" s="93">
        <v>8</v>
      </c>
      <c r="AD244" s="93"/>
    </row>
    <row r="245" spans="2:30">
      <c r="C245" s="91" t="s">
        <v>2</v>
      </c>
      <c r="G245" s="91" t="s">
        <v>2</v>
      </c>
      <c r="K245" s="91" t="s">
        <v>2</v>
      </c>
      <c r="O245" s="92" t="s">
        <v>303</v>
      </c>
      <c r="P245" s="92"/>
      <c r="Q245" s="92"/>
      <c r="R245" s="92"/>
      <c r="S245" s="92"/>
      <c r="T245" s="92"/>
      <c r="U245" s="92"/>
      <c r="V245" s="92"/>
      <c r="W245" s="92"/>
      <c r="X245" s="92"/>
      <c r="Y245" s="92"/>
      <c r="Z245" s="92"/>
      <c r="AA245" s="92"/>
      <c r="AB245" s="92"/>
      <c r="AC245" s="93">
        <v>21</v>
      </c>
      <c r="AD245" s="93"/>
    </row>
    <row r="246" spans="2:30">
      <c r="B246" s="90" t="s">
        <v>304</v>
      </c>
      <c r="C246" s="90"/>
      <c r="D246" s="90"/>
      <c r="F246" s="90" t="s">
        <v>173</v>
      </c>
      <c r="G246" s="90"/>
      <c r="H246" s="90"/>
      <c r="I246" s="90"/>
      <c r="J246" s="90" t="s">
        <v>305</v>
      </c>
      <c r="K246" s="90"/>
      <c r="L246" s="90"/>
      <c r="N246" s="90" t="s">
        <v>306</v>
      </c>
      <c r="O246" s="90"/>
      <c r="P246" s="90"/>
      <c r="Q246" s="90"/>
      <c r="R246" s="90"/>
      <c r="S246" s="90"/>
      <c r="T246" s="90"/>
      <c r="U246" s="90"/>
      <c r="V246" s="90"/>
      <c r="W246" s="90"/>
      <c r="X246" s="90"/>
      <c r="Y246" s="90"/>
      <c r="Z246" s="90"/>
      <c r="AA246" s="90"/>
      <c r="AC246" s="82">
        <v>9040.14</v>
      </c>
      <c r="AD246" s="82"/>
    </row>
    <row r="247" spans="2:30">
      <c r="C247" s="91" t="s">
        <v>2</v>
      </c>
      <c r="G247" s="91" t="s">
        <v>2</v>
      </c>
      <c r="K247" s="91" t="s">
        <v>2</v>
      </c>
      <c r="O247" s="92" t="s">
        <v>307</v>
      </c>
      <c r="P247" s="92"/>
      <c r="Q247" s="92"/>
      <c r="R247" s="92"/>
      <c r="S247" s="92"/>
      <c r="T247" s="92"/>
      <c r="U247" s="92"/>
      <c r="V247" s="92"/>
      <c r="W247" s="92"/>
      <c r="X247" s="92"/>
      <c r="Y247" s="92"/>
      <c r="Z247" s="92"/>
      <c r="AA247" s="92"/>
      <c r="AB247" s="92"/>
      <c r="AC247" s="93">
        <v>7661.13</v>
      </c>
      <c r="AD247" s="93"/>
    </row>
    <row r="248" spans="2:30">
      <c r="C248" s="91" t="s">
        <v>2</v>
      </c>
      <c r="G248" s="91" t="s">
        <v>2</v>
      </c>
      <c r="K248" s="91" t="s">
        <v>2</v>
      </c>
      <c r="O248" s="92" t="s">
        <v>308</v>
      </c>
      <c r="P248" s="92"/>
      <c r="Q248" s="92"/>
      <c r="R248" s="92"/>
      <c r="S248" s="92"/>
      <c r="T248" s="92"/>
      <c r="U248" s="92"/>
      <c r="V248" s="92"/>
      <c r="W248" s="92"/>
      <c r="X248" s="92"/>
      <c r="Y248" s="92"/>
      <c r="Z248" s="92"/>
      <c r="AA248" s="92"/>
      <c r="AB248" s="92"/>
      <c r="AC248" s="93">
        <v>1379.01</v>
      </c>
      <c r="AD248" s="93"/>
    </row>
    <row r="249" spans="2:30">
      <c r="B249" s="90" t="s">
        <v>309</v>
      </c>
      <c r="C249" s="90"/>
      <c r="D249" s="90"/>
      <c r="F249" s="90" t="s">
        <v>173</v>
      </c>
      <c r="G249" s="90"/>
      <c r="H249" s="90"/>
      <c r="I249" s="90"/>
      <c r="J249" s="90" t="s">
        <v>165</v>
      </c>
      <c r="K249" s="90"/>
      <c r="L249" s="90"/>
      <c r="N249" s="90" t="s">
        <v>166</v>
      </c>
      <c r="O249" s="90"/>
      <c r="P249" s="90"/>
      <c r="Q249" s="90"/>
      <c r="R249" s="90"/>
      <c r="S249" s="90"/>
      <c r="T249" s="90"/>
      <c r="U249" s="90"/>
      <c r="V249" s="90"/>
      <c r="W249" s="90"/>
      <c r="X249" s="90"/>
      <c r="Y249" s="90"/>
      <c r="Z249" s="90"/>
      <c r="AA249" s="90"/>
      <c r="AC249" s="82">
        <v>4</v>
      </c>
      <c r="AD249" s="82"/>
    </row>
    <row r="250" spans="2:30">
      <c r="C250" s="91" t="s">
        <v>2</v>
      </c>
      <c r="G250" s="91" t="s">
        <v>2</v>
      </c>
      <c r="K250" s="91" t="s">
        <v>2</v>
      </c>
      <c r="O250" s="92" t="s">
        <v>167</v>
      </c>
      <c r="P250" s="92"/>
      <c r="Q250" s="92"/>
      <c r="R250" s="92"/>
      <c r="S250" s="92"/>
      <c r="T250" s="92"/>
      <c r="U250" s="92"/>
      <c r="V250" s="92"/>
      <c r="W250" s="92"/>
      <c r="X250" s="92"/>
      <c r="Y250" s="92"/>
      <c r="Z250" s="92"/>
      <c r="AA250" s="92"/>
      <c r="AB250" s="92"/>
    </row>
    <row r="251" spans="2:30">
      <c r="B251" s="90" t="s">
        <v>310</v>
      </c>
      <c r="C251" s="90"/>
      <c r="D251" s="90"/>
      <c r="F251" s="90" t="s">
        <v>173</v>
      </c>
      <c r="G251" s="90"/>
      <c r="H251" s="90"/>
      <c r="I251" s="90"/>
      <c r="J251" s="90" t="s">
        <v>311</v>
      </c>
      <c r="K251" s="90"/>
      <c r="L251" s="90"/>
      <c r="N251" s="90" t="s">
        <v>312</v>
      </c>
      <c r="O251" s="90"/>
      <c r="P251" s="90"/>
      <c r="Q251" s="90"/>
      <c r="R251" s="90"/>
      <c r="S251" s="90"/>
      <c r="T251" s="90"/>
      <c r="U251" s="90"/>
      <c r="V251" s="90"/>
      <c r="W251" s="90"/>
      <c r="X251" s="90"/>
      <c r="Y251" s="90"/>
      <c r="Z251" s="90"/>
      <c r="AA251" s="90"/>
      <c r="AC251" s="82">
        <v>658.78</v>
      </c>
      <c r="AD251" s="82"/>
    </row>
    <row r="252" spans="2:30">
      <c r="C252" s="91" t="s">
        <v>2</v>
      </c>
      <c r="G252" s="91" t="s">
        <v>2</v>
      </c>
      <c r="K252" s="91" t="s">
        <v>2</v>
      </c>
      <c r="O252" s="92" t="s">
        <v>313</v>
      </c>
      <c r="P252" s="92"/>
      <c r="Q252" s="92"/>
      <c r="R252" s="92"/>
      <c r="S252" s="92"/>
      <c r="T252" s="92"/>
      <c r="U252" s="92"/>
      <c r="V252" s="92"/>
      <c r="W252" s="92"/>
      <c r="X252" s="92"/>
      <c r="Y252" s="92"/>
      <c r="Z252" s="92"/>
      <c r="AA252" s="92"/>
      <c r="AB252" s="92"/>
    </row>
    <row r="253" spans="2:30">
      <c r="B253" s="90" t="s">
        <v>314</v>
      </c>
      <c r="C253" s="90"/>
      <c r="D253" s="90"/>
      <c r="F253" s="90" t="s">
        <v>173</v>
      </c>
      <c r="G253" s="90"/>
      <c r="H253" s="90"/>
      <c r="I253" s="90"/>
      <c r="J253" s="90" t="s">
        <v>169</v>
      </c>
      <c r="K253" s="90"/>
      <c r="L253" s="90"/>
      <c r="N253" s="90" t="s">
        <v>170</v>
      </c>
      <c r="O253" s="90"/>
      <c r="P253" s="90"/>
      <c r="Q253" s="90"/>
      <c r="R253" s="90"/>
      <c r="S253" s="90"/>
      <c r="T253" s="90"/>
      <c r="U253" s="90"/>
      <c r="V253" s="90"/>
      <c r="W253" s="90"/>
      <c r="X253" s="90"/>
      <c r="Y253" s="90"/>
      <c r="Z253" s="90"/>
      <c r="AA253" s="90"/>
      <c r="AC253" s="82">
        <v>154994</v>
      </c>
      <c r="AD253" s="82"/>
    </row>
    <row r="254" spans="2:30">
      <c r="C254" s="91" t="s">
        <v>2</v>
      </c>
      <c r="G254" s="91" t="s">
        <v>2</v>
      </c>
      <c r="K254" s="91" t="s">
        <v>2</v>
      </c>
      <c r="O254" s="92" t="s">
        <v>315</v>
      </c>
      <c r="P254" s="92"/>
      <c r="Q254" s="92"/>
      <c r="R254" s="92"/>
      <c r="S254" s="92"/>
      <c r="T254" s="92"/>
      <c r="U254" s="92"/>
      <c r="V254" s="92"/>
      <c r="W254" s="92"/>
      <c r="X254" s="92"/>
      <c r="Y254" s="92"/>
      <c r="Z254" s="92"/>
      <c r="AA254" s="92"/>
      <c r="AB254" s="92"/>
      <c r="AC254" s="93">
        <v>9660</v>
      </c>
      <c r="AD254" s="93"/>
    </row>
    <row r="255" spans="2:30">
      <c r="C255" s="91" t="s">
        <v>2</v>
      </c>
      <c r="G255" s="91" t="s">
        <v>2</v>
      </c>
      <c r="K255" s="91" t="s">
        <v>2</v>
      </c>
      <c r="O255" s="92" t="s">
        <v>315</v>
      </c>
      <c r="P255" s="92"/>
      <c r="Q255" s="92"/>
      <c r="R255" s="92"/>
      <c r="S255" s="92"/>
      <c r="T255" s="92"/>
      <c r="U255" s="92"/>
      <c r="V255" s="92"/>
      <c r="W255" s="92"/>
      <c r="X255" s="92"/>
      <c r="Y255" s="92"/>
      <c r="Z255" s="92"/>
      <c r="AA255" s="92"/>
      <c r="AB255" s="92"/>
      <c r="AC255" s="93">
        <v>145334</v>
      </c>
      <c r="AD255" s="93"/>
    </row>
    <row r="256" spans="2:30">
      <c r="B256" s="90" t="s">
        <v>316</v>
      </c>
      <c r="C256" s="90"/>
      <c r="D256" s="90"/>
      <c r="F256" s="90" t="s">
        <v>173</v>
      </c>
      <c r="G256" s="90"/>
      <c r="H256" s="90"/>
      <c r="I256" s="90"/>
      <c r="J256" s="90" t="s">
        <v>317</v>
      </c>
      <c r="K256" s="90"/>
      <c r="L256" s="90"/>
      <c r="N256" s="90" t="s">
        <v>318</v>
      </c>
      <c r="O256" s="90"/>
      <c r="P256" s="90"/>
      <c r="Q256" s="90"/>
      <c r="R256" s="90"/>
      <c r="S256" s="90"/>
      <c r="T256" s="90"/>
      <c r="U256" s="90"/>
      <c r="V256" s="90"/>
      <c r="W256" s="90"/>
      <c r="X256" s="90"/>
      <c r="Y256" s="90"/>
      <c r="Z256" s="90"/>
      <c r="AA256" s="90"/>
      <c r="AC256" s="82">
        <v>930</v>
      </c>
      <c r="AD256" s="82"/>
    </row>
    <row r="257" spans="2:30">
      <c r="C257" s="91" t="s">
        <v>2</v>
      </c>
      <c r="G257" s="91" t="s">
        <v>2</v>
      </c>
      <c r="K257" s="91" t="s">
        <v>2</v>
      </c>
      <c r="O257" s="92" t="s">
        <v>319</v>
      </c>
      <c r="P257" s="92"/>
      <c r="Q257" s="92"/>
      <c r="R257" s="92"/>
      <c r="S257" s="92"/>
      <c r="T257" s="92"/>
      <c r="U257" s="92"/>
      <c r="V257" s="92"/>
      <c r="W257" s="92"/>
      <c r="X257" s="92"/>
      <c r="Y257" s="92"/>
      <c r="Z257" s="92"/>
      <c r="AA257" s="92"/>
      <c r="AB257" s="92"/>
    </row>
    <row r="258" spans="2:30">
      <c r="B258" s="90" t="s">
        <v>320</v>
      </c>
      <c r="C258" s="90"/>
      <c r="D258" s="90"/>
      <c r="F258" s="90" t="s">
        <v>173</v>
      </c>
      <c r="G258" s="90"/>
      <c r="H258" s="90"/>
      <c r="I258" s="90"/>
      <c r="J258" s="90" t="s">
        <v>321</v>
      </c>
      <c r="K258" s="90"/>
      <c r="L258" s="90"/>
      <c r="N258" s="90" t="s">
        <v>322</v>
      </c>
      <c r="O258" s="90"/>
      <c r="P258" s="90"/>
      <c r="Q258" s="90"/>
      <c r="R258" s="90"/>
      <c r="S258" s="90"/>
      <c r="T258" s="90"/>
      <c r="U258" s="90"/>
      <c r="V258" s="90"/>
      <c r="W258" s="90"/>
      <c r="X258" s="90"/>
      <c r="Y258" s="90"/>
      <c r="Z258" s="90"/>
      <c r="AA258" s="90"/>
      <c r="AC258" s="82">
        <v>3513.58</v>
      </c>
      <c r="AD258" s="82"/>
    </row>
    <row r="259" spans="2:30">
      <c r="C259" s="91" t="s">
        <v>2</v>
      </c>
      <c r="G259" s="91" t="s">
        <v>2</v>
      </c>
      <c r="K259" s="91" t="s">
        <v>2</v>
      </c>
      <c r="O259" s="92" t="s">
        <v>323</v>
      </c>
      <c r="P259" s="92"/>
      <c r="Q259" s="92"/>
      <c r="R259" s="92"/>
      <c r="S259" s="92"/>
      <c r="T259" s="92"/>
      <c r="U259" s="92"/>
      <c r="V259" s="92"/>
      <c r="W259" s="92"/>
      <c r="X259" s="92"/>
      <c r="Y259" s="92"/>
      <c r="Z259" s="92"/>
      <c r="AA259" s="92"/>
      <c r="AB259" s="92"/>
      <c r="AC259" s="93">
        <v>149.84</v>
      </c>
      <c r="AD259" s="93"/>
    </row>
    <row r="260" spans="2:30">
      <c r="C260" s="91" t="s">
        <v>2</v>
      </c>
      <c r="G260" s="91" t="s">
        <v>2</v>
      </c>
      <c r="K260" s="91" t="s">
        <v>2</v>
      </c>
      <c r="O260" s="92" t="s">
        <v>323</v>
      </c>
      <c r="P260" s="92"/>
      <c r="Q260" s="92"/>
      <c r="R260" s="92"/>
      <c r="S260" s="92"/>
      <c r="T260" s="92"/>
      <c r="U260" s="92"/>
      <c r="V260" s="92"/>
      <c r="W260" s="92"/>
      <c r="X260" s="92"/>
      <c r="Y260" s="92"/>
      <c r="Z260" s="92"/>
      <c r="AA260" s="92"/>
      <c r="AB260" s="92"/>
      <c r="AC260" s="93">
        <v>217.32</v>
      </c>
      <c r="AD260" s="93"/>
    </row>
    <row r="261" spans="2:30">
      <c r="C261" s="91" t="s">
        <v>2</v>
      </c>
      <c r="G261" s="91" t="s">
        <v>2</v>
      </c>
      <c r="K261" s="91" t="s">
        <v>2</v>
      </c>
      <c r="O261" s="92" t="s">
        <v>323</v>
      </c>
      <c r="P261" s="92"/>
      <c r="Q261" s="92"/>
      <c r="R261" s="92"/>
      <c r="S261" s="92"/>
      <c r="T261" s="92"/>
      <c r="U261" s="92"/>
      <c r="V261" s="92"/>
      <c r="W261" s="92"/>
      <c r="X261" s="92"/>
      <c r="Y261" s="92"/>
      <c r="Z261" s="92"/>
      <c r="AA261" s="92"/>
      <c r="AB261" s="92"/>
      <c r="AC261" s="93">
        <v>149.84</v>
      </c>
      <c r="AD261" s="93"/>
    </row>
    <row r="262" spans="2:30">
      <c r="C262" s="91" t="s">
        <v>2</v>
      </c>
      <c r="G262" s="91" t="s">
        <v>2</v>
      </c>
      <c r="K262" s="91" t="s">
        <v>2</v>
      </c>
      <c r="O262" s="92" t="s">
        <v>323</v>
      </c>
      <c r="P262" s="92"/>
      <c r="Q262" s="92"/>
      <c r="R262" s="92"/>
      <c r="S262" s="92"/>
      <c r="T262" s="92"/>
      <c r="U262" s="92"/>
      <c r="V262" s="92"/>
      <c r="W262" s="92"/>
      <c r="X262" s="92"/>
      <c r="Y262" s="92"/>
      <c r="Z262" s="92"/>
      <c r="AA262" s="92"/>
      <c r="AB262" s="92"/>
      <c r="AC262" s="93">
        <v>149.84</v>
      </c>
      <c r="AD262" s="93"/>
    </row>
    <row r="263" spans="2:30">
      <c r="C263" s="91" t="s">
        <v>2</v>
      </c>
      <c r="G263" s="91" t="s">
        <v>2</v>
      </c>
      <c r="K263" s="91" t="s">
        <v>2</v>
      </c>
      <c r="O263" s="92" t="s">
        <v>323</v>
      </c>
      <c r="P263" s="92"/>
      <c r="Q263" s="92"/>
      <c r="R263" s="92"/>
      <c r="S263" s="92"/>
      <c r="T263" s="92"/>
      <c r="U263" s="92"/>
      <c r="V263" s="92"/>
      <c r="W263" s="92"/>
      <c r="X263" s="92"/>
      <c r="Y263" s="92"/>
      <c r="Z263" s="92"/>
      <c r="AA263" s="92"/>
      <c r="AB263" s="92"/>
      <c r="AC263" s="93">
        <v>149.84</v>
      </c>
      <c r="AD263" s="93"/>
    </row>
    <row r="264" spans="2:30">
      <c r="C264" s="91" t="s">
        <v>2</v>
      </c>
      <c r="G264" s="91" t="s">
        <v>2</v>
      </c>
      <c r="K264" s="91" t="s">
        <v>2</v>
      </c>
      <c r="O264" s="92" t="s">
        <v>323</v>
      </c>
      <c r="P264" s="92"/>
      <c r="Q264" s="92"/>
      <c r="R264" s="92"/>
      <c r="S264" s="92"/>
      <c r="T264" s="92"/>
      <c r="U264" s="92"/>
      <c r="V264" s="92"/>
      <c r="W264" s="92"/>
      <c r="X264" s="92"/>
      <c r="Y264" s="92"/>
      <c r="Z264" s="92"/>
      <c r="AA264" s="92"/>
      <c r="AB264" s="92"/>
      <c r="AC264" s="93">
        <v>149.84</v>
      </c>
      <c r="AD264" s="93"/>
    </row>
    <row r="265" spans="2:30">
      <c r="C265" s="91" t="s">
        <v>2</v>
      </c>
      <c r="G265" s="91" t="s">
        <v>2</v>
      </c>
      <c r="K265" s="91" t="s">
        <v>2</v>
      </c>
      <c r="O265" s="92" t="s">
        <v>323</v>
      </c>
      <c r="P265" s="92"/>
      <c r="Q265" s="92"/>
      <c r="R265" s="92"/>
      <c r="S265" s="92"/>
      <c r="T265" s="92"/>
      <c r="U265" s="92"/>
      <c r="V265" s="92"/>
      <c r="W265" s="92"/>
      <c r="X265" s="92"/>
      <c r="Y265" s="92"/>
      <c r="Z265" s="92"/>
      <c r="AA265" s="92"/>
      <c r="AB265" s="92"/>
      <c r="AC265" s="93">
        <v>217.32</v>
      </c>
      <c r="AD265" s="93"/>
    </row>
    <row r="266" spans="2:30">
      <c r="C266" s="91" t="s">
        <v>2</v>
      </c>
      <c r="G266" s="91" t="s">
        <v>2</v>
      </c>
      <c r="K266" s="91" t="s">
        <v>2</v>
      </c>
      <c r="O266" s="92" t="s">
        <v>323</v>
      </c>
      <c r="P266" s="92"/>
      <c r="Q266" s="92"/>
      <c r="R266" s="92"/>
      <c r="S266" s="92"/>
      <c r="T266" s="92"/>
      <c r="U266" s="92"/>
      <c r="V266" s="92"/>
      <c r="W266" s="92"/>
      <c r="X266" s="92"/>
      <c r="Y266" s="92"/>
      <c r="Z266" s="92"/>
      <c r="AA266" s="92"/>
      <c r="AB266" s="92"/>
      <c r="AC266" s="93">
        <v>217.32</v>
      </c>
      <c r="AD266" s="93"/>
    </row>
    <row r="267" spans="2:30">
      <c r="C267" s="91" t="s">
        <v>2</v>
      </c>
      <c r="G267" s="91" t="s">
        <v>2</v>
      </c>
      <c r="K267" s="91" t="s">
        <v>2</v>
      </c>
      <c r="O267" s="92" t="s">
        <v>323</v>
      </c>
      <c r="P267" s="92"/>
      <c r="Q267" s="92"/>
      <c r="R267" s="92"/>
      <c r="S267" s="92"/>
      <c r="T267" s="92"/>
      <c r="U267" s="92"/>
      <c r="V267" s="92"/>
      <c r="W267" s="92"/>
      <c r="X267" s="92"/>
      <c r="Y267" s="92"/>
      <c r="Z267" s="92"/>
      <c r="AA267" s="92"/>
      <c r="AB267" s="92"/>
      <c r="AC267" s="93">
        <v>217.32</v>
      </c>
      <c r="AD267" s="93"/>
    </row>
    <row r="268" spans="2:30">
      <c r="C268" s="91" t="s">
        <v>2</v>
      </c>
      <c r="G268" s="91" t="s">
        <v>2</v>
      </c>
      <c r="K268" s="91" t="s">
        <v>2</v>
      </c>
      <c r="O268" s="92" t="s">
        <v>323</v>
      </c>
      <c r="P268" s="92"/>
      <c r="Q268" s="92"/>
      <c r="R268" s="92"/>
      <c r="S268" s="92"/>
      <c r="T268" s="92"/>
      <c r="U268" s="92"/>
      <c r="V268" s="92"/>
      <c r="W268" s="92"/>
      <c r="X268" s="92"/>
      <c r="Y268" s="92"/>
      <c r="Z268" s="92"/>
      <c r="AA268" s="92"/>
      <c r="AB268" s="92"/>
      <c r="AC268" s="93">
        <v>149.84</v>
      </c>
      <c r="AD268" s="93"/>
    </row>
    <row r="269" spans="2:30">
      <c r="C269" s="91" t="s">
        <v>2</v>
      </c>
      <c r="G269" s="91" t="s">
        <v>2</v>
      </c>
      <c r="K269" s="91" t="s">
        <v>2</v>
      </c>
      <c r="O269" s="92" t="s">
        <v>323</v>
      </c>
      <c r="P269" s="92"/>
      <c r="Q269" s="92"/>
      <c r="R269" s="92"/>
      <c r="S269" s="92"/>
      <c r="T269" s="92"/>
      <c r="U269" s="92"/>
      <c r="V269" s="92"/>
      <c r="W269" s="92"/>
      <c r="X269" s="92"/>
      <c r="Y269" s="92"/>
      <c r="Z269" s="92"/>
      <c r="AA269" s="92"/>
      <c r="AB269" s="92"/>
      <c r="AC269" s="93">
        <v>25.29</v>
      </c>
      <c r="AD269" s="93"/>
    </row>
    <row r="270" spans="2:30">
      <c r="C270" s="91" t="s">
        <v>2</v>
      </c>
      <c r="G270" s="91" t="s">
        <v>2</v>
      </c>
      <c r="K270" s="91" t="s">
        <v>2</v>
      </c>
      <c r="O270" s="92" t="s">
        <v>323</v>
      </c>
      <c r="P270" s="92"/>
      <c r="Q270" s="92"/>
      <c r="R270" s="92"/>
      <c r="S270" s="92"/>
      <c r="T270" s="92"/>
      <c r="U270" s="92"/>
      <c r="V270" s="92"/>
      <c r="W270" s="92"/>
      <c r="X270" s="92"/>
      <c r="Y270" s="92"/>
      <c r="Z270" s="92"/>
      <c r="AA270" s="92"/>
      <c r="AB270" s="92"/>
      <c r="AC270" s="93">
        <v>250.09</v>
      </c>
      <c r="AD270" s="93"/>
    </row>
    <row r="271" spans="2:30">
      <c r="C271" s="91" t="s">
        <v>2</v>
      </c>
      <c r="G271" s="91" t="s">
        <v>2</v>
      </c>
      <c r="K271" s="91" t="s">
        <v>2</v>
      </c>
      <c r="O271" s="92" t="s">
        <v>323</v>
      </c>
      <c r="P271" s="92"/>
      <c r="Q271" s="92"/>
      <c r="R271" s="92"/>
      <c r="S271" s="92"/>
      <c r="T271" s="92"/>
      <c r="U271" s="92"/>
      <c r="V271" s="92"/>
      <c r="W271" s="92"/>
      <c r="X271" s="92"/>
      <c r="Y271" s="92"/>
      <c r="Z271" s="92"/>
      <c r="AA271" s="92"/>
      <c r="AB271" s="92"/>
      <c r="AC271" s="93">
        <v>149.84</v>
      </c>
      <c r="AD271" s="93"/>
    </row>
    <row r="272" spans="2:30">
      <c r="C272" s="91" t="s">
        <v>2</v>
      </c>
      <c r="G272" s="91" t="s">
        <v>2</v>
      </c>
      <c r="K272" s="91" t="s">
        <v>2</v>
      </c>
      <c r="O272" s="92" t="s">
        <v>323</v>
      </c>
      <c r="P272" s="92"/>
      <c r="Q272" s="92"/>
      <c r="R272" s="92"/>
      <c r="S272" s="92"/>
      <c r="T272" s="92"/>
      <c r="U272" s="92"/>
      <c r="V272" s="92"/>
      <c r="W272" s="92"/>
      <c r="X272" s="92"/>
      <c r="Y272" s="92"/>
      <c r="Z272" s="92"/>
      <c r="AA272" s="92"/>
      <c r="AB272" s="92"/>
      <c r="AC272" s="93">
        <v>149.84</v>
      </c>
      <c r="AD272" s="93"/>
    </row>
    <row r="273" spans="2:30">
      <c r="C273" s="91" t="s">
        <v>2</v>
      </c>
      <c r="G273" s="91" t="s">
        <v>2</v>
      </c>
      <c r="K273" s="91" t="s">
        <v>2</v>
      </c>
      <c r="O273" s="92" t="s">
        <v>323</v>
      </c>
      <c r="P273" s="92"/>
      <c r="Q273" s="92"/>
      <c r="R273" s="92"/>
      <c r="S273" s="92"/>
      <c r="T273" s="92"/>
      <c r="U273" s="92"/>
      <c r="V273" s="92"/>
      <c r="W273" s="92"/>
      <c r="X273" s="92"/>
      <c r="Y273" s="92"/>
      <c r="Z273" s="92"/>
      <c r="AA273" s="92"/>
      <c r="AB273" s="92"/>
      <c r="AC273" s="93">
        <v>154.66999999999999</v>
      </c>
      <c r="AD273" s="93"/>
    </row>
    <row r="274" spans="2:30">
      <c r="C274" s="91" t="s">
        <v>2</v>
      </c>
      <c r="G274" s="91" t="s">
        <v>2</v>
      </c>
      <c r="K274" s="91" t="s">
        <v>2</v>
      </c>
      <c r="O274" s="92" t="s">
        <v>323</v>
      </c>
      <c r="P274" s="92"/>
      <c r="Q274" s="92"/>
      <c r="R274" s="92"/>
      <c r="S274" s="92"/>
      <c r="T274" s="92"/>
      <c r="U274" s="92"/>
      <c r="V274" s="92"/>
      <c r="W274" s="92"/>
      <c r="X274" s="92"/>
      <c r="Y274" s="92"/>
      <c r="Z274" s="92"/>
      <c r="AA274" s="92"/>
      <c r="AB274" s="92"/>
      <c r="AC274" s="93">
        <v>149.84</v>
      </c>
      <c r="AD274" s="93"/>
    </row>
    <row r="275" spans="2:30">
      <c r="C275" s="91" t="s">
        <v>2</v>
      </c>
      <c r="G275" s="91" t="s">
        <v>2</v>
      </c>
      <c r="K275" s="91" t="s">
        <v>2</v>
      </c>
      <c r="O275" s="92" t="s">
        <v>323</v>
      </c>
      <c r="P275" s="92"/>
      <c r="Q275" s="92"/>
      <c r="R275" s="92"/>
      <c r="S275" s="92"/>
      <c r="T275" s="92"/>
      <c r="U275" s="92"/>
      <c r="V275" s="92"/>
      <c r="W275" s="92"/>
      <c r="X275" s="92"/>
      <c r="Y275" s="92"/>
      <c r="Z275" s="92"/>
      <c r="AA275" s="92"/>
      <c r="AB275" s="92"/>
      <c r="AC275" s="93">
        <v>193.37</v>
      </c>
      <c r="AD275" s="93"/>
    </row>
    <row r="276" spans="2:30">
      <c r="C276" s="91" t="s">
        <v>2</v>
      </c>
      <c r="G276" s="91" t="s">
        <v>2</v>
      </c>
      <c r="K276" s="91" t="s">
        <v>2</v>
      </c>
      <c r="O276" s="92" t="s">
        <v>323</v>
      </c>
      <c r="P276" s="92"/>
      <c r="Q276" s="92"/>
      <c r="R276" s="92"/>
      <c r="S276" s="92"/>
      <c r="T276" s="92"/>
      <c r="U276" s="92"/>
      <c r="V276" s="92"/>
      <c r="W276" s="92"/>
      <c r="X276" s="92"/>
      <c r="Y276" s="92"/>
      <c r="Z276" s="92"/>
      <c r="AA276" s="92"/>
      <c r="AB276" s="92"/>
      <c r="AC276" s="93">
        <v>149.84</v>
      </c>
      <c r="AD276" s="93"/>
    </row>
    <row r="277" spans="2:30">
      <c r="C277" s="91" t="s">
        <v>2</v>
      </c>
      <c r="G277" s="91" t="s">
        <v>2</v>
      </c>
      <c r="K277" s="91" t="s">
        <v>2</v>
      </c>
      <c r="O277" s="92" t="s">
        <v>323</v>
      </c>
      <c r="P277" s="92"/>
      <c r="Q277" s="92"/>
      <c r="R277" s="92"/>
      <c r="S277" s="92"/>
      <c r="T277" s="92"/>
      <c r="U277" s="92"/>
      <c r="V277" s="92"/>
      <c r="W277" s="92"/>
      <c r="X277" s="92"/>
      <c r="Y277" s="92"/>
      <c r="Z277" s="92"/>
      <c r="AA277" s="92"/>
      <c r="AB277" s="92"/>
      <c r="AC277" s="93">
        <v>173.78</v>
      </c>
      <c r="AD277" s="93"/>
    </row>
    <row r="278" spans="2:30">
      <c r="C278" s="91" t="s">
        <v>2</v>
      </c>
      <c r="G278" s="91" t="s">
        <v>2</v>
      </c>
      <c r="K278" s="91" t="s">
        <v>2</v>
      </c>
      <c r="O278" s="92" t="s">
        <v>323</v>
      </c>
      <c r="P278" s="92"/>
      <c r="Q278" s="92"/>
      <c r="R278" s="92"/>
      <c r="S278" s="92"/>
      <c r="T278" s="92"/>
      <c r="U278" s="92"/>
      <c r="V278" s="92"/>
      <c r="W278" s="92"/>
      <c r="X278" s="92"/>
      <c r="Y278" s="92"/>
      <c r="Z278" s="92"/>
      <c r="AA278" s="92"/>
      <c r="AB278" s="92"/>
      <c r="AC278" s="93">
        <v>149.84</v>
      </c>
      <c r="AD278" s="93"/>
    </row>
    <row r="279" spans="2:30">
      <c r="C279" s="91" t="s">
        <v>2</v>
      </c>
      <c r="G279" s="91" t="s">
        <v>2</v>
      </c>
      <c r="K279" s="91" t="s">
        <v>2</v>
      </c>
      <c r="O279" s="92" t="s">
        <v>323</v>
      </c>
      <c r="P279" s="92"/>
      <c r="Q279" s="92"/>
      <c r="R279" s="92"/>
      <c r="S279" s="92"/>
      <c r="T279" s="92"/>
      <c r="U279" s="92"/>
      <c r="V279" s="92"/>
      <c r="W279" s="92"/>
      <c r="X279" s="92"/>
      <c r="Y279" s="92"/>
      <c r="Z279" s="92"/>
      <c r="AA279" s="92"/>
      <c r="AB279" s="92"/>
      <c r="AC279" s="93">
        <v>149.84</v>
      </c>
      <c r="AD279" s="93"/>
    </row>
    <row r="280" spans="2:30">
      <c r="C280" s="91" t="s">
        <v>2</v>
      </c>
      <c r="G280" s="91" t="s">
        <v>2</v>
      </c>
      <c r="K280" s="91" t="s">
        <v>2</v>
      </c>
      <c r="O280" s="92" t="s">
        <v>323</v>
      </c>
      <c r="P280" s="92"/>
      <c r="Q280" s="92"/>
      <c r="R280" s="92"/>
      <c r="S280" s="92"/>
      <c r="T280" s="92"/>
      <c r="U280" s="92"/>
      <c r="V280" s="92"/>
      <c r="W280" s="92"/>
      <c r="X280" s="92"/>
      <c r="Y280" s="92"/>
      <c r="Z280" s="92"/>
      <c r="AA280" s="92"/>
      <c r="AB280" s="92"/>
      <c r="AC280" s="93">
        <v>49.02</v>
      </c>
      <c r="AD280" s="93"/>
    </row>
    <row r="281" spans="2:30">
      <c r="B281" s="90" t="s">
        <v>324</v>
      </c>
      <c r="C281" s="90"/>
      <c r="D281" s="90"/>
      <c r="F281" s="90" t="s">
        <v>325</v>
      </c>
      <c r="G281" s="90"/>
      <c r="H281" s="90"/>
      <c r="I281" s="90"/>
      <c r="J281" s="90" t="s">
        <v>326</v>
      </c>
      <c r="K281" s="90"/>
      <c r="L281" s="90"/>
      <c r="N281" s="90" t="s">
        <v>327</v>
      </c>
      <c r="O281" s="90"/>
      <c r="P281" s="90"/>
      <c r="Q281" s="90"/>
      <c r="R281" s="90"/>
      <c r="S281" s="90"/>
      <c r="T281" s="90"/>
      <c r="U281" s="90"/>
      <c r="V281" s="90"/>
      <c r="W281" s="90"/>
      <c r="X281" s="90"/>
      <c r="Y281" s="90"/>
      <c r="Z281" s="90"/>
      <c r="AA281" s="90"/>
      <c r="AC281" s="82">
        <v>502.5</v>
      </c>
      <c r="AD281" s="82"/>
    </row>
    <row r="282" spans="2:30">
      <c r="C282" s="91" t="s">
        <v>2</v>
      </c>
      <c r="G282" s="91" t="s">
        <v>2</v>
      </c>
      <c r="K282" s="91" t="s">
        <v>2</v>
      </c>
      <c r="O282" s="92" t="s">
        <v>328</v>
      </c>
      <c r="P282" s="92"/>
      <c r="Q282" s="92"/>
      <c r="R282" s="92"/>
      <c r="S282" s="92"/>
      <c r="T282" s="92"/>
      <c r="U282" s="92"/>
      <c r="V282" s="92"/>
      <c r="W282" s="92"/>
      <c r="X282" s="92"/>
      <c r="Y282" s="92"/>
      <c r="Z282" s="92"/>
      <c r="AA282" s="92"/>
      <c r="AB282" s="92"/>
    </row>
    <row r="283" spans="2:30">
      <c r="B283" s="90" t="s">
        <v>329</v>
      </c>
      <c r="C283" s="90"/>
      <c r="D283" s="90"/>
      <c r="F283" s="90" t="s">
        <v>325</v>
      </c>
      <c r="G283" s="90"/>
      <c r="H283" s="90"/>
      <c r="I283" s="90"/>
      <c r="J283" s="90" t="s">
        <v>330</v>
      </c>
      <c r="K283" s="90"/>
      <c r="L283" s="90"/>
      <c r="N283" s="90" t="s">
        <v>331</v>
      </c>
      <c r="O283" s="90"/>
      <c r="P283" s="90"/>
      <c r="Q283" s="90"/>
      <c r="R283" s="90"/>
      <c r="S283" s="90"/>
      <c r="T283" s="90"/>
      <c r="U283" s="90"/>
      <c r="V283" s="90"/>
      <c r="W283" s="90"/>
      <c r="X283" s="90"/>
      <c r="Y283" s="90"/>
      <c r="Z283" s="90"/>
      <c r="AA283" s="90"/>
      <c r="AC283" s="82">
        <v>1750</v>
      </c>
      <c r="AD283" s="82"/>
    </row>
    <row r="284" spans="2:30">
      <c r="C284" s="91" t="s">
        <v>2</v>
      </c>
      <c r="G284" s="91" t="s">
        <v>2</v>
      </c>
      <c r="K284" s="91" t="s">
        <v>2</v>
      </c>
      <c r="O284" s="92" t="s">
        <v>332</v>
      </c>
      <c r="P284" s="92"/>
      <c r="Q284" s="92"/>
      <c r="R284" s="92"/>
      <c r="S284" s="92"/>
      <c r="T284" s="92"/>
      <c r="U284" s="92"/>
      <c r="V284" s="92"/>
      <c r="W284" s="92"/>
      <c r="X284" s="92"/>
      <c r="Y284" s="92"/>
      <c r="Z284" s="92"/>
      <c r="AA284" s="92"/>
      <c r="AB284" s="92"/>
    </row>
    <row r="285" spans="2:30">
      <c r="B285" s="90" t="s">
        <v>333</v>
      </c>
      <c r="C285" s="90"/>
      <c r="D285" s="90"/>
      <c r="F285" s="90" t="s">
        <v>325</v>
      </c>
      <c r="G285" s="90"/>
      <c r="H285" s="90"/>
      <c r="I285" s="90"/>
      <c r="J285" s="90" t="s">
        <v>334</v>
      </c>
      <c r="K285" s="90"/>
      <c r="L285" s="90"/>
      <c r="N285" s="90" t="s">
        <v>335</v>
      </c>
      <c r="O285" s="90"/>
      <c r="P285" s="90"/>
      <c r="Q285" s="90"/>
      <c r="R285" s="90"/>
      <c r="S285" s="90"/>
      <c r="T285" s="90"/>
      <c r="U285" s="90"/>
      <c r="V285" s="90"/>
      <c r="W285" s="90"/>
      <c r="X285" s="90"/>
      <c r="Y285" s="90"/>
      <c r="Z285" s="90"/>
      <c r="AA285" s="90"/>
      <c r="AC285" s="82">
        <v>150</v>
      </c>
      <c r="AD285" s="82"/>
    </row>
    <row r="286" spans="2:30">
      <c r="C286" s="91" t="s">
        <v>2</v>
      </c>
      <c r="G286" s="91" t="s">
        <v>2</v>
      </c>
      <c r="K286" s="91" t="s">
        <v>2</v>
      </c>
      <c r="O286" s="92" t="s">
        <v>336</v>
      </c>
      <c r="P286" s="92"/>
      <c r="Q286" s="92"/>
      <c r="R286" s="92"/>
      <c r="S286" s="92"/>
      <c r="T286" s="92"/>
      <c r="U286" s="92"/>
      <c r="V286" s="92"/>
      <c r="W286" s="92"/>
      <c r="X286" s="92"/>
      <c r="Y286" s="92"/>
      <c r="Z286" s="92"/>
      <c r="AA286" s="92"/>
      <c r="AB286" s="92"/>
    </row>
    <row r="287" spans="2:30">
      <c r="B287" s="90" t="s">
        <v>337</v>
      </c>
      <c r="C287" s="90"/>
      <c r="D287" s="90"/>
      <c r="F287" s="90" t="s">
        <v>325</v>
      </c>
      <c r="G287" s="90"/>
      <c r="H287" s="90"/>
      <c r="I287" s="90"/>
      <c r="J287" s="90" t="s">
        <v>338</v>
      </c>
      <c r="K287" s="90"/>
      <c r="L287" s="90"/>
      <c r="N287" s="90" t="s">
        <v>339</v>
      </c>
      <c r="O287" s="90"/>
      <c r="P287" s="90"/>
      <c r="Q287" s="90"/>
      <c r="R287" s="90"/>
      <c r="S287" s="90"/>
      <c r="T287" s="90"/>
      <c r="U287" s="90"/>
      <c r="V287" s="90"/>
      <c r="W287" s="90"/>
      <c r="X287" s="90"/>
      <c r="Y287" s="90"/>
      <c r="Z287" s="90"/>
      <c r="AA287" s="90"/>
      <c r="AC287" s="82">
        <v>45</v>
      </c>
      <c r="AD287" s="82"/>
    </row>
    <row r="288" spans="2:30">
      <c r="C288" s="91" t="s">
        <v>2</v>
      </c>
      <c r="G288" s="91" t="s">
        <v>2</v>
      </c>
      <c r="K288" s="91" t="s">
        <v>2</v>
      </c>
      <c r="O288" s="92" t="s">
        <v>340</v>
      </c>
      <c r="P288" s="92"/>
      <c r="Q288" s="92"/>
      <c r="R288" s="92"/>
      <c r="S288" s="92"/>
      <c r="T288" s="92"/>
      <c r="U288" s="92"/>
      <c r="V288" s="92"/>
      <c r="W288" s="92"/>
      <c r="X288" s="92"/>
      <c r="Y288" s="92"/>
      <c r="Z288" s="92"/>
      <c r="AA288" s="92"/>
      <c r="AB288" s="92"/>
    </row>
    <row r="289" spans="1:30" ht="21.75" customHeight="1"/>
    <row r="290" spans="1:30" ht="12" customHeight="1"/>
    <row r="291" spans="1:30" ht="13.5" customHeight="1">
      <c r="A291" s="85" t="s">
        <v>44</v>
      </c>
      <c r="B291" s="85"/>
      <c r="C291" s="85"/>
      <c r="D291" s="85"/>
      <c r="E291" s="85"/>
      <c r="F291" s="85"/>
      <c r="G291" s="85"/>
      <c r="H291" s="85"/>
      <c r="I291" s="85"/>
      <c r="J291" s="85"/>
      <c r="K291" s="85"/>
      <c r="L291" s="85"/>
      <c r="M291" s="85"/>
      <c r="R291" s="86" t="s">
        <v>341</v>
      </c>
      <c r="S291" s="86"/>
      <c r="T291" s="86"/>
      <c r="U291" s="86"/>
      <c r="V291" s="86"/>
      <c r="W291" s="86"/>
      <c r="X291" s="86"/>
      <c r="Y291" s="86"/>
      <c r="Z291" s="86"/>
      <c r="AA291" s="86"/>
      <c r="AB291" s="86"/>
      <c r="AC291" s="86"/>
      <c r="AD291" s="86"/>
    </row>
    <row r="292" spans="1:30" ht="25.5" customHeight="1">
      <c r="C292" s="77" t="s">
        <v>46</v>
      </c>
      <c r="D292" s="77"/>
      <c r="E292" s="77"/>
      <c r="F292" s="77"/>
      <c r="G292" s="77"/>
      <c r="H292" s="77"/>
      <c r="I292" s="77"/>
      <c r="J292" s="77"/>
      <c r="K292" s="77"/>
      <c r="L292" s="77"/>
      <c r="M292" s="77"/>
      <c r="N292" s="77"/>
      <c r="O292" s="77"/>
      <c r="P292" s="77"/>
      <c r="Q292" s="77"/>
      <c r="R292" s="77"/>
      <c r="S292" s="77"/>
      <c r="T292" s="77"/>
      <c r="U292" s="77"/>
      <c r="V292" s="77"/>
      <c r="W292" s="77"/>
      <c r="X292" s="77"/>
      <c r="Y292" s="77"/>
      <c r="Z292" s="77"/>
      <c r="AA292" s="77"/>
      <c r="AB292" s="77"/>
      <c r="AC292" s="77"/>
    </row>
    <row r="293" spans="1:30" ht="7.5" customHeight="1"/>
    <row r="294" spans="1:30" ht="18.75" customHeight="1">
      <c r="I294" s="87" t="s">
        <v>47</v>
      </c>
      <c r="J294" s="87"/>
      <c r="K294" s="87"/>
      <c r="L294" s="87"/>
      <c r="M294" s="87"/>
      <c r="N294" s="87"/>
      <c r="O294" s="87"/>
      <c r="P294" s="87"/>
      <c r="S294" s="88" t="s">
        <v>48</v>
      </c>
      <c r="T294" s="88"/>
      <c r="U294" s="88"/>
      <c r="V294" s="88"/>
      <c r="W294" s="88"/>
      <c r="X294" s="88"/>
      <c r="Y294" s="88"/>
    </row>
    <row r="295" spans="1:30" ht="6.75" customHeight="1"/>
    <row r="296" spans="1:30" ht="14.25" customHeight="1">
      <c r="A296" s="89" t="s">
        <v>49</v>
      </c>
      <c r="B296" s="89"/>
      <c r="C296" s="89"/>
      <c r="D296" s="89"/>
      <c r="E296" s="89"/>
      <c r="F296" s="89"/>
      <c r="G296" s="89"/>
      <c r="H296" s="89"/>
      <c r="I296" s="89"/>
      <c r="J296" s="89"/>
      <c r="K296" s="89"/>
      <c r="L296" s="89"/>
      <c r="M296" s="89"/>
      <c r="N296" s="89"/>
      <c r="O296" s="89"/>
    </row>
    <row r="297" spans="1:30">
      <c r="B297" s="79" t="s">
        <v>50</v>
      </c>
      <c r="C297" s="79"/>
      <c r="D297" s="79"/>
      <c r="F297" s="79" t="s">
        <v>51</v>
      </c>
      <c r="G297" s="79"/>
      <c r="H297" s="79"/>
      <c r="I297" s="79"/>
      <c r="J297" s="79" t="s">
        <v>52</v>
      </c>
      <c r="K297" s="79"/>
      <c r="L297" s="79"/>
      <c r="N297" s="79" t="s">
        <v>53</v>
      </c>
      <c r="O297" s="79"/>
      <c r="P297" s="79"/>
      <c r="Q297" s="79"/>
      <c r="R297" s="79"/>
      <c r="S297" s="79"/>
      <c r="T297" s="79"/>
      <c r="U297" s="79"/>
      <c r="V297" s="79"/>
      <c r="W297" s="79"/>
      <c r="X297" s="79"/>
      <c r="Y297" s="79"/>
      <c r="Z297" s="79"/>
      <c r="AA297" s="79"/>
      <c r="AC297" s="80" t="s">
        <v>54</v>
      </c>
      <c r="AD297" s="80"/>
    </row>
    <row r="298" spans="1:30">
      <c r="B298" s="90" t="s">
        <v>342</v>
      </c>
      <c r="C298" s="90"/>
      <c r="D298" s="90"/>
      <c r="F298" s="90" t="s">
        <v>343</v>
      </c>
      <c r="G298" s="90"/>
      <c r="H298" s="90"/>
      <c r="I298" s="90"/>
      <c r="J298" s="90" t="s">
        <v>61</v>
      </c>
      <c r="K298" s="90"/>
      <c r="L298" s="90"/>
      <c r="N298" s="90" t="s">
        <v>62</v>
      </c>
      <c r="O298" s="90"/>
      <c r="P298" s="90"/>
      <c r="Q298" s="90"/>
      <c r="R298" s="90"/>
      <c r="S298" s="90"/>
      <c r="T298" s="90"/>
      <c r="U298" s="90"/>
      <c r="V298" s="90"/>
      <c r="W298" s="90"/>
      <c r="X298" s="90"/>
      <c r="Y298" s="90"/>
      <c r="Z298" s="90"/>
      <c r="AA298" s="90"/>
      <c r="AC298" s="82">
        <v>506.04</v>
      </c>
      <c r="AD298" s="82"/>
    </row>
    <row r="299" spans="1:30">
      <c r="C299" s="91" t="s">
        <v>2</v>
      </c>
      <c r="G299" s="91" t="s">
        <v>2</v>
      </c>
      <c r="K299" s="91" t="s">
        <v>2</v>
      </c>
      <c r="O299" s="92" t="s">
        <v>344</v>
      </c>
      <c r="P299" s="92"/>
      <c r="Q299" s="92"/>
      <c r="R299" s="92"/>
      <c r="S299" s="92"/>
      <c r="T299" s="92"/>
      <c r="U299" s="92"/>
      <c r="V299" s="92"/>
      <c r="W299" s="92"/>
      <c r="X299" s="92"/>
      <c r="Y299" s="92"/>
      <c r="Z299" s="92"/>
      <c r="AA299" s="92"/>
      <c r="AB299" s="92"/>
      <c r="AC299" s="93">
        <v>379.53</v>
      </c>
      <c r="AD299" s="93"/>
    </row>
    <row r="300" spans="1:30">
      <c r="C300" s="91" t="s">
        <v>2</v>
      </c>
      <c r="G300" s="91" t="s">
        <v>2</v>
      </c>
      <c r="K300" s="91" t="s">
        <v>2</v>
      </c>
      <c r="O300" s="92" t="s">
        <v>345</v>
      </c>
      <c r="P300" s="92"/>
      <c r="Q300" s="92"/>
      <c r="R300" s="92"/>
      <c r="S300" s="92"/>
      <c r="T300" s="92"/>
      <c r="U300" s="92"/>
      <c r="V300" s="92"/>
      <c r="W300" s="92"/>
      <c r="X300" s="92"/>
      <c r="Y300" s="92"/>
      <c r="Z300" s="92"/>
      <c r="AA300" s="92"/>
      <c r="AB300" s="92"/>
      <c r="AC300" s="93">
        <v>126.51</v>
      </c>
      <c r="AD300" s="93"/>
    </row>
    <row r="301" spans="1:30">
      <c r="B301" s="90" t="s">
        <v>346</v>
      </c>
      <c r="C301" s="90"/>
      <c r="D301" s="90"/>
      <c r="F301" s="90" t="s">
        <v>343</v>
      </c>
      <c r="G301" s="90"/>
      <c r="H301" s="90"/>
      <c r="I301" s="90"/>
      <c r="J301" s="90" t="s">
        <v>347</v>
      </c>
      <c r="K301" s="90"/>
      <c r="L301" s="90"/>
      <c r="N301" s="90" t="s">
        <v>348</v>
      </c>
      <c r="O301" s="90"/>
      <c r="P301" s="90"/>
      <c r="Q301" s="90"/>
      <c r="R301" s="90"/>
      <c r="S301" s="90"/>
      <c r="T301" s="90"/>
      <c r="U301" s="90"/>
      <c r="V301" s="90"/>
      <c r="W301" s="90"/>
      <c r="X301" s="90"/>
      <c r="Y301" s="90"/>
      <c r="Z301" s="90"/>
      <c r="AA301" s="90"/>
      <c r="AC301" s="82">
        <v>49700</v>
      </c>
      <c r="AD301" s="82"/>
    </row>
    <row r="302" spans="1:30">
      <c r="C302" s="91" t="s">
        <v>2</v>
      </c>
      <c r="G302" s="91" t="s">
        <v>2</v>
      </c>
      <c r="K302" s="91" t="s">
        <v>2</v>
      </c>
      <c r="O302" s="92" t="s">
        <v>349</v>
      </c>
      <c r="P302" s="92"/>
      <c r="Q302" s="92"/>
      <c r="R302" s="92"/>
      <c r="S302" s="92"/>
      <c r="T302" s="92"/>
      <c r="U302" s="92"/>
      <c r="V302" s="92"/>
      <c r="W302" s="92"/>
      <c r="X302" s="92"/>
      <c r="Y302" s="92"/>
      <c r="Z302" s="92"/>
      <c r="AA302" s="92"/>
      <c r="AB302" s="92"/>
    </row>
    <row r="303" spans="1:30">
      <c r="B303" s="90" t="s">
        <v>350</v>
      </c>
      <c r="C303" s="90"/>
      <c r="D303" s="90"/>
      <c r="F303" s="90" t="s">
        <v>343</v>
      </c>
      <c r="G303" s="90"/>
      <c r="H303" s="90"/>
      <c r="I303" s="90"/>
      <c r="J303" s="90" t="s">
        <v>351</v>
      </c>
      <c r="K303" s="90"/>
      <c r="L303" s="90"/>
      <c r="N303" s="90" t="s">
        <v>352</v>
      </c>
      <c r="O303" s="90"/>
      <c r="P303" s="90"/>
      <c r="Q303" s="90"/>
      <c r="R303" s="90"/>
      <c r="S303" s="90"/>
      <c r="T303" s="90"/>
      <c r="U303" s="90"/>
      <c r="V303" s="90"/>
      <c r="W303" s="90"/>
      <c r="X303" s="90"/>
      <c r="Y303" s="90"/>
      <c r="Z303" s="90"/>
      <c r="AA303" s="90"/>
      <c r="AC303" s="82">
        <v>71.47</v>
      </c>
      <c r="AD303" s="82"/>
    </row>
    <row r="304" spans="1:30">
      <c r="C304" s="91" t="s">
        <v>2</v>
      </c>
      <c r="G304" s="91" t="s">
        <v>2</v>
      </c>
      <c r="K304" s="91" t="s">
        <v>2</v>
      </c>
      <c r="O304" s="92" t="s">
        <v>353</v>
      </c>
      <c r="P304" s="92"/>
      <c r="Q304" s="92"/>
      <c r="R304" s="92"/>
      <c r="S304" s="92"/>
      <c r="T304" s="92"/>
      <c r="U304" s="92"/>
      <c r="V304" s="92"/>
      <c r="W304" s="92"/>
      <c r="X304" s="92"/>
      <c r="Y304" s="92"/>
      <c r="Z304" s="92"/>
      <c r="AA304" s="92"/>
      <c r="AB304" s="92"/>
      <c r="AC304" s="93">
        <v>29.5</v>
      </c>
      <c r="AD304" s="93"/>
    </row>
    <row r="305" spans="2:30">
      <c r="C305" s="91" t="s">
        <v>2</v>
      </c>
      <c r="G305" s="91" t="s">
        <v>2</v>
      </c>
      <c r="K305" s="91" t="s">
        <v>2</v>
      </c>
      <c r="O305" s="92" t="s">
        <v>354</v>
      </c>
      <c r="P305" s="92"/>
      <c r="Q305" s="92"/>
      <c r="R305" s="92"/>
      <c r="S305" s="92"/>
      <c r="T305" s="92"/>
      <c r="U305" s="92"/>
      <c r="V305" s="92"/>
      <c r="W305" s="92"/>
      <c r="X305" s="92"/>
      <c r="Y305" s="92"/>
      <c r="Z305" s="92"/>
      <c r="AA305" s="92"/>
      <c r="AB305" s="92"/>
      <c r="AC305" s="93">
        <v>22.94</v>
      </c>
      <c r="AD305" s="93"/>
    </row>
    <row r="306" spans="2:30">
      <c r="C306" s="91" t="s">
        <v>2</v>
      </c>
      <c r="G306" s="91" t="s">
        <v>2</v>
      </c>
      <c r="K306" s="91" t="s">
        <v>2</v>
      </c>
      <c r="O306" s="92" t="s">
        <v>354</v>
      </c>
      <c r="P306" s="92"/>
      <c r="Q306" s="92"/>
      <c r="R306" s="92"/>
      <c r="S306" s="92"/>
      <c r="T306" s="92"/>
      <c r="U306" s="92"/>
      <c r="V306" s="92"/>
      <c r="W306" s="92"/>
      <c r="X306" s="92"/>
      <c r="Y306" s="92"/>
      <c r="Z306" s="92"/>
      <c r="AA306" s="92"/>
      <c r="AB306" s="92"/>
      <c r="AC306" s="93">
        <v>19.03</v>
      </c>
      <c r="AD306" s="93"/>
    </row>
    <row r="307" spans="2:30">
      <c r="B307" s="90" t="s">
        <v>355</v>
      </c>
      <c r="C307" s="90"/>
      <c r="D307" s="90"/>
      <c r="F307" s="90" t="s">
        <v>343</v>
      </c>
      <c r="G307" s="90"/>
      <c r="H307" s="90"/>
      <c r="I307" s="90"/>
      <c r="J307" s="90" t="s">
        <v>356</v>
      </c>
      <c r="K307" s="90"/>
      <c r="L307" s="90"/>
      <c r="N307" s="90" t="s">
        <v>357</v>
      </c>
      <c r="O307" s="90"/>
      <c r="P307" s="90"/>
      <c r="Q307" s="90"/>
      <c r="R307" s="90"/>
      <c r="S307" s="90"/>
      <c r="T307" s="90"/>
      <c r="U307" s="90"/>
      <c r="V307" s="90"/>
      <c r="W307" s="90"/>
      <c r="X307" s="90"/>
      <c r="Y307" s="90"/>
      <c r="Z307" s="90"/>
      <c r="AA307" s="90"/>
      <c r="AC307" s="82">
        <v>5344.84</v>
      </c>
      <c r="AD307" s="82"/>
    </row>
    <row r="308" spans="2:30">
      <c r="C308" s="91" t="s">
        <v>2</v>
      </c>
      <c r="G308" s="91" t="s">
        <v>2</v>
      </c>
      <c r="K308" s="91" t="s">
        <v>2</v>
      </c>
      <c r="O308" s="92" t="s">
        <v>358</v>
      </c>
      <c r="P308" s="92"/>
      <c r="Q308" s="92"/>
      <c r="R308" s="92"/>
      <c r="S308" s="92"/>
      <c r="T308" s="92"/>
      <c r="U308" s="92"/>
      <c r="V308" s="92"/>
      <c r="W308" s="92"/>
      <c r="X308" s="92"/>
      <c r="Y308" s="92"/>
      <c r="Z308" s="92"/>
      <c r="AA308" s="92"/>
      <c r="AB308" s="92"/>
      <c r="AC308" s="93">
        <v>-77.08</v>
      </c>
      <c r="AD308" s="93"/>
    </row>
    <row r="309" spans="2:30">
      <c r="C309" s="91" t="s">
        <v>2</v>
      </c>
      <c r="G309" s="91" t="s">
        <v>2</v>
      </c>
      <c r="K309" s="91" t="s">
        <v>2</v>
      </c>
      <c r="O309" s="92" t="s">
        <v>359</v>
      </c>
      <c r="P309" s="92"/>
      <c r="Q309" s="92"/>
      <c r="R309" s="92"/>
      <c r="S309" s="92"/>
      <c r="T309" s="92"/>
      <c r="U309" s="92"/>
      <c r="V309" s="92"/>
      <c r="W309" s="92"/>
      <c r="X309" s="92"/>
      <c r="Y309" s="92"/>
      <c r="Z309" s="92"/>
      <c r="AA309" s="92"/>
      <c r="AB309" s="92"/>
      <c r="AC309" s="93">
        <v>3136.4</v>
      </c>
      <c r="AD309" s="93"/>
    </row>
    <row r="310" spans="2:30">
      <c r="C310" s="91" t="s">
        <v>2</v>
      </c>
      <c r="G310" s="91" t="s">
        <v>2</v>
      </c>
      <c r="K310" s="91" t="s">
        <v>2</v>
      </c>
      <c r="O310" s="92" t="s">
        <v>360</v>
      </c>
      <c r="P310" s="92"/>
      <c r="Q310" s="92"/>
      <c r="R310" s="92"/>
      <c r="S310" s="92"/>
      <c r="T310" s="92"/>
      <c r="U310" s="92"/>
      <c r="V310" s="92"/>
      <c r="W310" s="92"/>
      <c r="X310" s="92"/>
      <c r="Y310" s="92"/>
      <c r="Z310" s="92"/>
      <c r="AA310" s="92"/>
      <c r="AB310" s="92"/>
      <c r="AC310" s="93">
        <v>-77.069999999999993</v>
      </c>
      <c r="AD310" s="93"/>
    </row>
    <row r="311" spans="2:30">
      <c r="C311" s="91" t="s">
        <v>2</v>
      </c>
      <c r="G311" s="91" t="s">
        <v>2</v>
      </c>
      <c r="K311" s="91" t="s">
        <v>2</v>
      </c>
      <c r="O311" s="92" t="s">
        <v>361</v>
      </c>
      <c r="P311" s="92"/>
      <c r="Q311" s="92"/>
      <c r="R311" s="92"/>
      <c r="S311" s="92"/>
      <c r="T311" s="92"/>
      <c r="U311" s="92"/>
      <c r="V311" s="92"/>
      <c r="W311" s="92"/>
      <c r="X311" s="92"/>
      <c r="Y311" s="92"/>
      <c r="Z311" s="92"/>
      <c r="AA311" s="92"/>
      <c r="AB311" s="92"/>
      <c r="AC311" s="93">
        <v>2362.59</v>
      </c>
      <c r="AD311" s="93"/>
    </row>
    <row r="312" spans="2:30">
      <c r="B312" s="90" t="s">
        <v>362</v>
      </c>
      <c r="C312" s="90"/>
      <c r="D312" s="90"/>
      <c r="F312" s="90" t="s">
        <v>343</v>
      </c>
      <c r="G312" s="90"/>
      <c r="H312" s="90"/>
      <c r="I312" s="90"/>
      <c r="J312" s="90" t="s">
        <v>363</v>
      </c>
      <c r="K312" s="90"/>
      <c r="L312" s="90"/>
      <c r="N312" s="90" t="s">
        <v>364</v>
      </c>
      <c r="O312" s="90"/>
      <c r="P312" s="90"/>
      <c r="Q312" s="90"/>
      <c r="R312" s="90"/>
      <c r="S312" s="90"/>
      <c r="T312" s="90"/>
      <c r="U312" s="90"/>
      <c r="V312" s="90"/>
      <c r="W312" s="90"/>
      <c r="X312" s="90"/>
      <c r="Y312" s="90"/>
      <c r="Z312" s="90"/>
      <c r="AA312" s="90"/>
      <c r="AC312" s="82">
        <v>6.84</v>
      </c>
      <c r="AD312" s="82"/>
    </row>
    <row r="313" spans="2:30">
      <c r="C313" s="91" t="s">
        <v>2</v>
      </c>
      <c r="G313" s="91" t="s">
        <v>2</v>
      </c>
      <c r="K313" s="91" t="s">
        <v>2</v>
      </c>
      <c r="O313" s="92" t="s">
        <v>354</v>
      </c>
      <c r="P313" s="92"/>
      <c r="Q313" s="92"/>
      <c r="R313" s="92"/>
      <c r="S313" s="92"/>
      <c r="T313" s="92"/>
      <c r="U313" s="92"/>
      <c r="V313" s="92"/>
      <c r="W313" s="92"/>
      <c r="X313" s="92"/>
      <c r="Y313" s="92"/>
      <c r="Z313" s="92"/>
      <c r="AA313" s="92"/>
      <c r="AB313" s="92"/>
    </row>
    <row r="314" spans="2:30">
      <c r="B314" s="90" t="s">
        <v>365</v>
      </c>
      <c r="C314" s="90"/>
      <c r="D314" s="90"/>
      <c r="F314" s="90" t="s">
        <v>343</v>
      </c>
      <c r="G314" s="90"/>
      <c r="H314" s="90"/>
      <c r="I314" s="90"/>
      <c r="J314" s="90" t="s">
        <v>366</v>
      </c>
      <c r="K314" s="90"/>
      <c r="L314" s="90"/>
      <c r="N314" s="90" t="s">
        <v>367</v>
      </c>
      <c r="O314" s="90"/>
      <c r="P314" s="90"/>
      <c r="Q314" s="90"/>
      <c r="R314" s="90"/>
      <c r="S314" s="90"/>
      <c r="T314" s="90"/>
      <c r="U314" s="90"/>
      <c r="V314" s="90"/>
      <c r="W314" s="90"/>
      <c r="X314" s="90"/>
      <c r="Y314" s="90"/>
      <c r="Z314" s="90"/>
      <c r="AA314" s="90"/>
      <c r="AC314" s="82">
        <v>8.74</v>
      </c>
      <c r="AD314" s="82"/>
    </row>
    <row r="315" spans="2:30">
      <c r="C315" s="91" t="s">
        <v>2</v>
      </c>
      <c r="G315" s="91" t="s">
        <v>2</v>
      </c>
      <c r="K315" s="91" t="s">
        <v>2</v>
      </c>
      <c r="O315" s="92" t="s">
        <v>354</v>
      </c>
      <c r="P315" s="92"/>
      <c r="Q315" s="92"/>
      <c r="R315" s="92"/>
      <c r="S315" s="92"/>
      <c r="T315" s="92"/>
      <c r="U315" s="92"/>
      <c r="V315" s="92"/>
      <c r="W315" s="92"/>
      <c r="X315" s="92"/>
      <c r="Y315" s="92"/>
      <c r="Z315" s="92"/>
      <c r="AA315" s="92"/>
      <c r="AB315" s="92"/>
    </row>
    <row r="316" spans="2:30">
      <c r="B316" s="90" t="s">
        <v>368</v>
      </c>
      <c r="C316" s="90"/>
      <c r="D316" s="90"/>
      <c r="F316" s="90" t="s">
        <v>343</v>
      </c>
      <c r="G316" s="90"/>
      <c r="H316" s="90"/>
      <c r="I316" s="90"/>
      <c r="J316" s="90" t="s">
        <v>369</v>
      </c>
      <c r="K316" s="90"/>
      <c r="L316" s="90"/>
      <c r="N316" s="90" t="s">
        <v>289</v>
      </c>
      <c r="O316" s="90"/>
      <c r="P316" s="90"/>
      <c r="Q316" s="90"/>
      <c r="R316" s="90"/>
      <c r="S316" s="90"/>
      <c r="T316" s="90"/>
      <c r="U316" s="90"/>
      <c r="V316" s="90"/>
      <c r="W316" s="90"/>
      <c r="X316" s="90"/>
      <c r="Y316" s="90"/>
      <c r="Z316" s="90"/>
      <c r="AA316" s="90"/>
      <c r="AC316" s="82">
        <v>3770.36</v>
      </c>
      <c r="AD316" s="82"/>
    </row>
    <row r="317" spans="2:30">
      <c r="C317" s="91" t="s">
        <v>2</v>
      </c>
      <c r="G317" s="91" t="s">
        <v>2</v>
      </c>
      <c r="K317" s="91" t="s">
        <v>2</v>
      </c>
      <c r="O317" s="92" t="s">
        <v>370</v>
      </c>
      <c r="P317" s="92"/>
      <c r="Q317" s="92"/>
      <c r="R317" s="92"/>
      <c r="S317" s="92"/>
      <c r="T317" s="92"/>
      <c r="U317" s="92"/>
      <c r="V317" s="92"/>
      <c r="W317" s="92"/>
      <c r="X317" s="92"/>
      <c r="Y317" s="92"/>
      <c r="Z317" s="92"/>
      <c r="AA317" s="92"/>
      <c r="AB317" s="92"/>
      <c r="AC317" s="93">
        <v>3714.96</v>
      </c>
      <c r="AD317" s="93"/>
    </row>
    <row r="318" spans="2:30">
      <c r="C318" s="91" t="s">
        <v>2</v>
      </c>
      <c r="G318" s="91" t="s">
        <v>2</v>
      </c>
      <c r="K318" s="91" t="s">
        <v>2</v>
      </c>
      <c r="O318" s="92" t="s">
        <v>371</v>
      </c>
      <c r="P318" s="92"/>
      <c r="Q318" s="92"/>
      <c r="R318" s="92"/>
      <c r="S318" s="92"/>
      <c r="T318" s="92"/>
      <c r="U318" s="92"/>
      <c r="V318" s="92"/>
      <c r="W318" s="92"/>
      <c r="X318" s="92"/>
      <c r="Y318" s="92"/>
      <c r="Z318" s="92"/>
      <c r="AA318" s="92"/>
      <c r="AB318" s="92"/>
      <c r="AC318" s="93">
        <v>55.4</v>
      </c>
      <c r="AD318" s="93"/>
    </row>
    <row r="319" spans="2:30">
      <c r="B319" s="90" t="s">
        <v>372</v>
      </c>
      <c r="C319" s="90"/>
      <c r="D319" s="90"/>
      <c r="F319" s="90" t="s">
        <v>343</v>
      </c>
      <c r="G319" s="90"/>
      <c r="H319" s="90"/>
      <c r="I319" s="90"/>
      <c r="J319" s="90" t="s">
        <v>373</v>
      </c>
      <c r="K319" s="90"/>
      <c r="L319" s="90"/>
      <c r="N319" s="90" t="s">
        <v>374</v>
      </c>
      <c r="O319" s="90"/>
      <c r="P319" s="90"/>
      <c r="Q319" s="90"/>
      <c r="R319" s="90"/>
      <c r="S319" s="90"/>
      <c r="T319" s="90"/>
      <c r="U319" s="90"/>
      <c r="V319" s="90"/>
      <c r="W319" s="90"/>
      <c r="X319" s="90"/>
      <c r="Y319" s="90"/>
      <c r="Z319" s="90"/>
      <c r="AA319" s="90"/>
      <c r="AC319" s="82">
        <v>48150</v>
      </c>
      <c r="AD319" s="82"/>
    </row>
    <row r="320" spans="2:30">
      <c r="C320" s="91" t="s">
        <v>2</v>
      </c>
      <c r="G320" s="91" t="s">
        <v>2</v>
      </c>
      <c r="K320" s="91" t="s">
        <v>2</v>
      </c>
      <c r="O320" s="92" t="s">
        <v>375</v>
      </c>
      <c r="P320" s="92"/>
      <c r="Q320" s="92"/>
      <c r="R320" s="92"/>
      <c r="S320" s="92"/>
      <c r="T320" s="92"/>
      <c r="U320" s="92"/>
      <c r="V320" s="92"/>
      <c r="W320" s="92"/>
      <c r="X320" s="92"/>
      <c r="Y320" s="92"/>
      <c r="Z320" s="92"/>
      <c r="AA320" s="92"/>
      <c r="AB320" s="92"/>
    </row>
    <row r="321" spans="2:30">
      <c r="B321" s="90" t="s">
        <v>376</v>
      </c>
      <c r="C321" s="90"/>
      <c r="D321" s="90"/>
      <c r="F321" s="90" t="s">
        <v>343</v>
      </c>
      <c r="G321" s="90"/>
      <c r="H321" s="90"/>
      <c r="I321" s="90"/>
      <c r="J321" s="90" t="s">
        <v>377</v>
      </c>
      <c r="K321" s="90"/>
      <c r="L321" s="90"/>
      <c r="N321" s="90" t="s">
        <v>378</v>
      </c>
      <c r="O321" s="90"/>
      <c r="P321" s="90"/>
      <c r="Q321" s="90"/>
      <c r="R321" s="90"/>
      <c r="S321" s="90"/>
      <c r="T321" s="90"/>
      <c r="U321" s="90"/>
      <c r="V321" s="90"/>
      <c r="W321" s="90"/>
      <c r="X321" s="90"/>
      <c r="Y321" s="90"/>
      <c r="Z321" s="90"/>
      <c r="AA321" s="90"/>
      <c r="AC321" s="82">
        <v>13.4</v>
      </c>
      <c r="AD321" s="82"/>
    </row>
    <row r="322" spans="2:30">
      <c r="C322" s="91" t="s">
        <v>2</v>
      </c>
      <c r="G322" s="91" t="s">
        <v>2</v>
      </c>
      <c r="K322" s="91" t="s">
        <v>2</v>
      </c>
      <c r="O322" s="92" t="s">
        <v>354</v>
      </c>
      <c r="P322" s="92"/>
      <c r="Q322" s="92"/>
      <c r="R322" s="92"/>
      <c r="S322" s="92"/>
      <c r="T322" s="92"/>
      <c r="U322" s="92"/>
      <c r="V322" s="92"/>
      <c r="W322" s="92"/>
      <c r="X322" s="92"/>
      <c r="Y322" s="92"/>
      <c r="Z322" s="92"/>
      <c r="AA322" s="92"/>
      <c r="AB322" s="92"/>
    </row>
    <row r="323" spans="2:30">
      <c r="B323" s="90" t="s">
        <v>379</v>
      </c>
      <c r="C323" s="90"/>
      <c r="D323" s="90"/>
      <c r="F323" s="90" t="s">
        <v>343</v>
      </c>
      <c r="G323" s="90"/>
      <c r="H323" s="90"/>
      <c r="I323" s="90"/>
      <c r="J323" s="90" t="s">
        <v>380</v>
      </c>
      <c r="K323" s="90"/>
      <c r="L323" s="90"/>
      <c r="N323" s="90" t="s">
        <v>381</v>
      </c>
      <c r="O323" s="90"/>
      <c r="P323" s="90"/>
      <c r="Q323" s="90"/>
      <c r="R323" s="90"/>
      <c r="S323" s="90"/>
      <c r="T323" s="90"/>
      <c r="U323" s="90"/>
      <c r="V323" s="90"/>
      <c r="W323" s="90"/>
      <c r="X323" s="90"/>
      <c r="Y323" s="90"/>
      <c r="Z323" s="90"/>
      <c r="AA323" s="90"/>
      <c r="AC323" s="82">
        <v>16.100000000000001</v>
      </c>
      <c r="AD323" s="82"/>
    </row>
    <row r="324" spans="2:30">
      <c r="C324" s="91" t="s">
        <v>2</v>
      </c>
      <c r="G324" s="91" t="s">
        <v>2</v>
      </c>
      <c r="K324" s="91" t="s">
        <v>2</v>
      </c>
      <c r="O324" s="92" t="s">
        <v>354</v>
      </c>
      <c r="P324" s="92"/>
      <c r="Q324" s="92"/>
      <c r="R324" s="92"/>
      <c r="S324" s="92"/>
      <c r="T324" s="92"/>
      <c r="U324" s="92"/>
      <c r="V324" s="92"/>
      <c r="W324" s="92"/>
      <c r="X324" s="92"/>
      <c r="Y324" s="92"/>
      <c r="Z324" s="92"/>
      <c r="AA324" s="92"/>
      <c r="AB324" s="92"/>
    </row>
    <row r="325" spans="2:30">
      <c r="B325" s="90" t="s">
        <v>382</v>
      </c>
      <c r="C325" s="90"/>
      <c r="D325" s="90"/>
      <c r="F325" s="90" t="s">
        <v>343</v>
      </c>
      <c r="G325" s="90"/>
      <c r="H325" s="90"/>
      <c r="I325" s="90"/>
      <c r="J325" s="90" t="s">
        <v>383</v>
      </c>
      <c r="K325" s="90"/>
      <c r="L325" s="90"/>
      <c r="N325" s="90" t="s">
        <v>384</v>
      </c>
      <c r="O325" s="90"/>
      <c r="P325" s="90"/>
      <c r="Q325" s="90"/>
      <c r="R325" s="90"/>
      <c r="S325" s="90"/>
      <c r="T325" s="90"/>
      <c r="U325" s="90"/>
      <c r="V325" s="90"/>
      <c r="W325" s="90"/>
      <c r="X325" s="90"/>
      <c r="Y325" s="90"/>
      <c r="Z325" s="90"/>
      <c r="AA325" s="90"/>
      <c r="AC325" s="82">
        <v>292.5</v>
      </c>
      <c r="AD325" s="82"/>
    </row>
    <row r="326" spans="2:30">
      <c r="C326" s="91" t="s">
        <v>2</v>
      </c>
      <c r="G326" s="91" t="s">
        <v>2</v>
      </c>
      <c r="K326" s="91" t="s">
        <v>2</v>
      </c>
      <c r="O326" s="92" t="s">
        <v>385</v>
      </c>
      <c r="P326" s="92"/>
      <c r="Q326" s="92"/>
      <c r="R326" s="92"/>
      <c r="S326" s="92"/>
      <c r="T326" s="92"/>
      <c r="U326" s="92"/>
      <c r="V326" s="92"/>
      <c r="W326" s="92"/>
      <c r="X326" s="92"/>
      <c r="Y326" s="92"/>
      <c r="Z326" s="92"/>
      <c r="AA326" s="92"/>
      <c r="AB326" s="92"/>
    </row>
    <row r="327" spans="2:30">
      <c r="B327" s="90" t="s">
        <v>386</v>
      </c>
      <c r="C327" s="90"/>
      <c r="D327" s="90"/>
      <c r="F327" s="90" t="s">
        <v>343</v>
      </c>
      <c r="G327" s="90"/>
      <c r="H327" s="90"/>
      <c r="I327" s="90"/>
      <c r="J327" s="90" t="s">
        <v>387</v>
      </c>
      <c r="K327" s="90"/>
      <c r="L327" s="90"/>
      <c r="N327" s="90" t="s">
        <v>388</v>
      </c>
      <c r="O327" s="90"/>
      <c r="P327" s="90"/>
      <c r="Q327" s="90"/>
      <c r="R327" s="90"/>
      <c r="S327" s="90"/>
      <c r="T327" s="90"/>
      <c r="U327" s="90"/>
      <c r="V327" s="90"/>
      <c r="W327" s="90"/>
      <c r="X327" s="90"/>
      <c r="Y327" s="90"/>
      <c r="Z327" s="90"/>
      <c r="AA327" s="90"/>
      <c r="AC327" s="82">
        <v>30.13</v>
      </c>
      <c r="AD327" s="82"/>
    </row>
    <row r="328" spans="2:30">
      <c r="C328" s="91" t="s">
        <v>2</v>
      </c>
      <c r="G328" s="91" t="s">
        <v>2</v>
      </c>
      <c r="K328" s="91" t="s">
        <v>2</v>
      </c>
      <c r="O328" s="92" t="s">
        <v>354</v>
      </c>
      <c r="P328" s="92"/>
      <c r="Q328" s="92"/>
      <c r="R328" s="92"/>
      <c r="S328" s="92"/>
      <c r="T328" s="92"/>
      <c r="U328" s="92"/>
      <c r="V328" s="92"/>
      <c r="W328" s="92"/>
      <c r="X328" s="92"/>
      <c r="Y328" s="92"/>
      <c r="Z328" s="92"/>
      <c r="AA328" s="92"/>
      <c r="AB328" s="92"/>
    </row>
    <row r="329" spans="2:30">
      <c r="B329" s="90" t="s">
        <v>389</v>
      </c>
      <c r="C329" s="90"/>
      <c r="D329" s="90"/>
      <c r="F329" s="90" t="s">
        <v>343</v>
      </c>
      <c r="G329" s="90"/>
      <c r="H329" s="90"/>
      <c r="I329" s="90"/>
      <c r="J329" s="90" t="s">
        <v>390</v>
      </c>
      <c r="K329" s="90"/>
      <c r="L329" s="90"/>
      <c r="N329" s="90" t="s">
        <v>391</v>
      </c>
      <c r="O329" s="90"/>
      <c r="P329" s="90"/>
      <c r="Q329" s="90"/>
      <c r="R329" s="90"/>
      <c r="S329" s="90"/>
      <c r="T329" s="90"/>
      <c r="U329" s="90"/>
      <c r="V329" s="90"/>
      <c r="W329" s="90"/>
      <c r="X329" s="90"/>
      <c r="Y329" s="90"/>
      <c r="Z329" s="90"/>
      <c r="AA329" s="90"/>
      <c r="AC329" s="82">
        <v>14729.68</v>
      </c>
      <c r="AD329" s="82"/>
    </row>
    <row r="330" spans="2:30">
      <c r="C330" s="91" t="s">
        <v>2</v>
      </c>
      <c r="G330" s="91" t="s">
        <v>2</v>
      </c>
      <c r="K330" s="91" t="s">
        <v>2</v>
      </c>
      <c r="O330" s="92" t="s">
        <v>392</v>
      </c>
      <c r="P330" s="92"/>
      <c r="Q330" s="92"/>
      <c r="R330" s="92"/>
      <c r="S330" s="92"/>
      <c r="T330" s="92"/>
      <c r="U330" s="92"/>
      <c r="V330" s="92"/>
      <c r="W330" s="92"/>
      <c r="X330" s="92"/>
      <c r="Y330" s="92"/>
      <c r="Z330" s="92"/>
      <c r="AA330" s="92"/>
      <c r="AB330" s="92"/>
    </row>
    <row r="331" spans="2:30">
      <c r="B331" s="90" t="s">
        <v>393</v>
      </c>
      <c r="C331" s="90"/>
      <c r="D331" s="90"/>
      <c r="F331" s="90" t="s">
        <v>343</v>
      </c>
      <c r="G331" s="90"/>
      <c r="H331" s="90"/>
      <c r="I331" s="90"/>
      <c r="J331" s="90" t="s">
        <v>394</v>
      </c>
      <c r="K331" s="90"/>
      <c r="L331" s="90"/>
      <c r="N331" s="90" t="s">
        <v>395</v>
      </c>
      <c r="O331" s="90"/>
      <c r="P331" s="90"/>
      <c r="Q331" s="90"/>
      <c r="R331" s="90"/>
      <c r="S331" s="90"/>
      <c r="T331" s="90"/>
      <c r="U331" s="90"/>
      <c r="V331" s="90"/>
      <c r="W331" s="90"/>
      <c r="X331" s="90"/>
      <c r="Y331" s="90"/>
      <c r="Z331" s="90"/>
      <c r="AA331" s="90"/>
      <c r="AC331" s="82">
        <v>18355.02</v>
      </c>
      <c r="AD331" s="82"/>
    </row>
    <row r="332" spans="2:30">
      <c r="C332" s="91" t="s">
        <v>2</v>
      </c>
      <c r="G332" s="91" t="s">
        <v>2</v>
      </c>
      <c r="K332" s="91" t="s">
        <v>2</v>
      </c>
      <c r="O332" s="92" t="s">
        <v>396</v>
      </c>
      <c r="P332" s="92"/>
      <c r="Q332" s="92"/>
      <c r="R332" s="92"/>
      <c r="S332" s="92"/>
      <c r="T332" s="92"/>
      <c r="U332" s="92"/>
      <c r="V332" s="92"/>
      <c r="W332" s="92"/>
      <c r="X332" s="92"/>
      <c r="Y332" s="92"/>
      <c r="Z332" s="92"/>
      <c r="AA332" s="92"/>
      <c r="AB332" s="92"/>
      <c r="AC332" s="93">
        <v>166.38</v>
      </c>
      <c r="AD332" s="93"/>
    </row>
    <row r="333" spans="2:30">
      <c r="C333" s="91" t="s">
        <v>2</v>
      </c>
      <c r="G333" s="91" t="s">
        <v>2</v>
      </c>
      <c r="K333" s="91" t="s">
        <v>2</v>
      </c>
      <c r="O333" s="92" t="s">
        <v>396</v>
      </c>
      <c r="P333" s="92"/>
      <c r="Q333" s="92"/>
      <c r="R333" s="92"/>
      <c r="S333" s="92"/>
      <c r="T333" s="92"/>
      <c r="U333" s="92"/>
      <c r="V333" s="92"/>
      <c r="W333" s="92"/>
      <c r="X333" s="92"/>
      <c r="Y333" s="92"/>
      <c r="Z333" s="92"/>
      <c r="AA333" s="92"/>
      <c r="AB333" s="92"/>
      <c r="AC333" s="93">
        <v>18188.64</v>
      </c>
      <c r="AD333" s="93"/>
    </row>
    <row r="334" spans="2:30">
      <c r="B334" s="90" t="s">
        <v>397</v>
      </c>
      <c r="C334" s="90"/>
      <c r="D334" s="90"/>
      <c r="F334" s="90" t="s">
        <v>343</v>
      </c>
      <c r="G334" s="90"/>
      <c r="H334" s="90"/>
      <c r="I334" s="90"/>
      <c r="J334" s="90" t="s">
        <v>398</v>
      </c>
      <c r="K334" s="90"/>
      <c r="L334" s="90"/>
      <c r="N334" s="90" t="s">
        <v>399</v>
      </c>
      <c r="O334" s="90"/>
      <c r="P334" s="90"/>
      <c r="Q334" s="90"/>
      <c r="R334" s="90"/>
      <c r="S334" s="90"/>
      <c r="T334" s="90"/>
      <c r="U334" s="90"/>
      <c r="V334" s="90"/>
      <c r="W334" s="90"/>
      <c r="X334" s="90"/>
      <c r="Y334" s="90"/>
      <c r="Z334" s="90"/>
      <c r="AA334" s="90"/>
      <c r="AC334" s="82">
        <v>12562.18</v>
      </c>
      <c r="AD334" s="82"/>
    </row>
    <row r="335" spans="2:30">
      <c r="C335" s="91" t="s">
        <v>2</v>
      </c>
      <c r="G335" s="91" t="s">
        <v>2</v>
      </c>
      <c r="K335" s="91" t="s">
        <v>2</v>
      </c>
      <c r="O335" s="92" t="s">
        <v>400</v>
      </c>
      <c r="P335" s="92"/>
      <c r="Q335" s="92"/>
      <c r="R335" s="92"/>
      <c r="S335" s="92"/>
      <c r="T335" s="92"/>
      <c r="U335" s="92"/>
      <c r="V335" s="92"/>
      <c r="W335" s="92"/>
      <c r="X335" s="92"/>
      <c r="Y335" s="92"/>
      <c r="Z335" s="92"/>
      <c r="AA335" s="92"/>
      <c r="AB335" s="92"/>
      <c r="AC335" s="93">
        <v>1632.6</v>
      </c>
      <c r="AD335" s="93"/>
    </row>
    <row r="336" spans="2:30">
      <c r="C336" s="91" t="s">
        <v>2</v>
      </c>
      <c r="G336" s="91" t="s">
        <v>2</v>
      </c>
      <c r="K336" s="91" t="s">
        <v>2</v>
      </c>
      <c r="O336" s="92" t="s">
        <v>400</v>
      </c>
      <c r="P336" s="92"/>
      <c r="Q336" s="92"/>
      <c r="R336" s="92"/>
      <c r="S336" s="92"/>
      <c r="T336" s="92"/>
      <c r="U336" s="92"/>
      <c r="V336" s="92"/>
      <c r="W336" s="92"/>
      <c r="X336" s="92"/>
      <c r="Y336" s="92"/>
      <c r="Z336" s="92"/>
      <c r="AA336" s="92"/>
      <c r="AB336" s="92"/>
      <c r="AC336" s="93">
        <v>10929.58</v>
      </c>
      <c r="AD336" s="93"/>
    </row>
    <row r="337" spans="1:30" ht="171" customHeight="1"/>
    <row r="338" spans="1:30" ht="12" customHeight="1"/>
    <row r="339" spans="1:30" ht="13.5" customHeight="1">
      <c r="A339" s="85" t="s">
        <v>44</v>
      </c>
      <c r="B339" s="85"/>
      <c r="C339" s="85"/>
      <c r="D339" s="85"/>
      <c r="E339" s="85"/>
      <c r="F339" s="85"/>
      <c r="G339" s="85"/>
      <c r="H339" s="85"/>
      <c r="I339" s="85"/>
      <c r="J339" s="85"/>
      <c r="K339" s="85"/>
      <c r="L339" s="85"/>
      <c r="M339" s="85"/>
      <c r="R339" s="86" t="s">
        <v>401</v>
      </c>
      <c r="S339" s="86"/>
      <c r="T339" s="86"/>
      <c r="U339" s="86"/>
      <c r="V339" s="86"/>
      <c r="W339" s="86"/>
      <c r="X339" s="86"/>
      <c r="Y339" s="86"/>
      <c r="Z339" s="86"/>
      <c r="AA339" s="86"/>
      <c r="AB339" s="86"/>
      <c r="AC339" s="86"/>
      <c r="AD339" s="86"/>
    </row>
    <row r="340" spans="1:30" ht="25.5" customHeight="1">
      <c r="C340" s="77" t="s">
        <v>46</v>
      </c>
      <c r="D340" s="77"/>
      <c r="E340" s="77"/>
      <c r="F340" s="77"/>
      <c r="G340" s="77"/>
      <c r="H340" s="77"/>
      <c r="I340" s="77"/>
      <c r="J340" s="77"/>
      <c r="K340" s="77"/>
      <c r="L340" s="77"/>
      <c r="M340" s="77"/>
      <c r="N340" s="77"/>
      <c r="O340" s="77"/>
      <c r="P340" s="77"/>
      <c r="Q340" s="77"/>
      <c r="R340" s="77"/>
      <c r="S340" s="77"/>
      <c r="T340" s="77"/>
      <c r="U340" s="77"/>
      <c r="V340" s="77"/>
      <c r="W340" s="77"/>
      <c r="X340" s="77"/>
      <c r="Y340" s="77"/>
      <c r="Z340" s="77"/>
      <c r="AA340" s="77"/>
      <c r="AB340" s="77"/>
      <c r="AC340" s="77"/>
    </row>
    <row r="341" spans="1:30" ht="7.5" customHeight="1"/>
    <row r="342" spans="1:30" ht="18.75" customHeight="1">
      <c r="I342" s="87" t="s">
        <v>47</v>
      </c>
      <c r="J342" s="87"/>
      <c r="K342" s="87"/>
      <c r="L342" s="87"/>
      <c r="M342" s="87"/>
      <c r="N342" s="87"/>
      <c r="O342" s="87"/>
      <c r="P342" s="87"/>
      <c r="S342" s="88" t="s">
        <v>48</v>
      </c>
      <c r="T342" s="88"/>
      <c r="U342" s="88"/>
      <c r="V342" s="88"/>
      <c r="W342" s="88"/>
      <c r="X342" s="88"/>
      <c r="Y342" s="88"/>
    </row>
    <row r="343" spans="1:30" ht="6.75" customHeight="1"/>
    <row r="344" spans="1:30" ht="14.25" customHeight="1">
      <c r="A344" s="89" t="s">
        <v>49</v>
      </c>
      <c r="B344" s="89"/>
      <c r="C344" s="89"/>
      <c r="D344" s="89"/>
      <c r="E344" s="89"/>
      <c r="F344" s="89"/>
      <c r="G344" s="89"/>
      <c r="H344" s="89"/>
      <c r="I344" s="89"/>
      <c r="J344" s="89"/>
      <c r="K344" s="89"/>
      <c r="L344" s="89"/>
      <c r="M344" s="89"/>
      <c r="N344" s="89"/>
      <c r="O344" s="89"/>
    </row>
    <row r="345" spans="1:30">
      <c r="B345" s="79" t="s">
        <v>50</v>
      </c>
      <c r="C345" s="79"/>
      <c r="D345" s="79"/>
      <c r="F345" s="79" t="s">
        <v>51</v>
      </c>
      <c r="G345" s="79"/>
      <c r="H345" s="79"/>
      <c r="I345" s="79"/>
      <c r="J345" s="79" t="s">
        <v>52</v>
      </c>
      <c r="K345" s="79"/>
      <c r="L345" s="79"/>
      <c r="N345" s="79" t="s">
        <v>53</v>
      </c>
      <c r="O345" s="79"/>
      <c r="P345" s="79"/>
      <c r="Q345" s="79"/>
      <c r="R345" s="79"/>
      <c r="S345" s="79"/>
      <c r="T345" s="79"/>
      <c r="U345" s="79"/>
      <c r="V345" s="79"/>
      <c r="W345" s="79"/>
      <c r="X345" s="79"/>
      <c r="Y345" s="79"/>
      <c r="Z345" s="79"/>
      <c r="AA345" s="79"/>
      <c r="AC345" s="80" t="s">
        <v>54</v>
      </c>
      <c r="AD345" s="80"/>
    </row>
    <row r="346" spans="1:30">
      <c r="B346" s="90" t="s">
        <v>402</v>
      </c>
      <c r="C346" s="90"/>
      <c r="D346" s="90"/>
      <c r="F346" s="90" t="s">
        <v>343</v>
      </c>
      <c r="G346" s="90"/>
      <c r="H346" s="90"/>
      <c r="I346" s="90"/>
      <c r="J346" s="90" t="s">
        <v>311</v>
      </c>
      <c r="K346" s="90"/>
      <c r="L346" s="90"/>
      <c r="N346" s="90" t="s">
        <v>312</v>
      </c>
      <c r="O346" s="90"/>
      <c r="P346" s="90"/>
      <c r="Q346" s="90"/>
      <c r="R346" s="90"/>
      <c r="S346" s="90"/>
      <c r="T346" s="90"/>
      <c r="U346" s="90"/>
      <c r="V346" s="90"/>
      <c r="W346" s="90"/>
      <c r="X346" s="90"/>
      <c r="Y346" s="90"/>
      <c r="Z346" s="90"/>
      <c r="AA346" s="90"/>
      <c r="AC346" s="82">
        <v>11052.66</v>
      </c>
      <c r="AD346" s="82"/>
    </row>
    <row r="347" spans="1:30">
      <c r="C347" s="91" t="s">
        <v>2</v>
      </c>
      <c r="G347" s="91" t="s">
        <v>2</v>
      </c>
      <c r="K347" s="91" t="s">
        <v>2</v>
      </c>
      <c r="O347" s="92" t="s">
        <v>403</v>
      </c>
      <c r="P347" s="92"/>
      <c r="Q347" s="92"/>
      <c r="R347" s="92"/>
      <c r="S347" s="92"/>
      <c r="T347" s="92"/>
      <c r="U347" s="92"/>
      <c r="V347" s="92"/>
      <c r="W347" s="92"/>
      <c r="X347" s="92"/>
      <c r="Y347" s="92"/>
      <c r="Z347" s="92"/>
      <c r="AA347" s="92"/>
      <c r="AB347" s="92"/>
      <c r="AC347" s="93">
        <v>38.11</v>
      </c>
      <c r="AD347" s="93"/>
    </row>
    <row r="348" spans="1:30">
      <c r="C348" s="91" t="s">
        <v>2</v>
      </c>
      <c r="G348" s="91" t="s">
        <v>2</v>
      </c>
      <c r="K348" s="91" t="s">
        <v>2</v>
      </c>
      <c r="O348" s="92" t="s">
        <v>403</v>
      </c>
      <c r="P348" s="92"/>
      <c r="Q348" s="92"/>
      <c r="R348" s="92"/>
      <c r="S348" s="92"/>
      <c r="T348" s="92"/>
      <c r="U348" s="92"/>
      <c r="V348" s="92"/>
      <c r="W348" s="92"/>
      <c r="X348" s="92"/>
      <c r="Y348" s="92"/>
      <c r="Z348" s="92"/>
      <c r="AA348" s="92"/>
      <c r="AB348" s="92"/>
      <c r="AC348" s="93">
        <v>38.11</v>
      </c>
      <c r="AD348" s="93"/>
    </row>
    <row r="349" spans="1:30">
      <c r="C349" s="91" t="s">
        <v>2</v>
      </c>
      <c r="G349" s="91" t="s">
        <v>2</v>
      </c>
      <c r="K349" s="91" t="s">
        <v>2</v>
      </c>
      <c r="O349" s="92" t="s">
        <v>403</v>
      </c>
      <c r="P349" s="92"/>
      <c r="Q349" s="92"/>
      <c r="R349" s="92"/>
      <c r="S349" s="92"/>
      <c r="T349" s="92"/>
      <c r="U349" s="92"/>
      <c r="V349" s="92"/>
      <c r="W349" s="92"/>
      <c r="X349" s="92"/>
      <c r="Y349" s="92"/>
      <c r="Z349" s="92"/>
      <c r="AA349" s="92"/>
      <c r="AB349" s="92"/>
      <c r="AC349" s="93">
        <v>38.11</v>
      </c>
      <c r="AD349" s="93"/>
    </row>
    <row r="350" spans="1:30">
      <c r="C350" s="91" t="s">
        <v>2</v>
      </c>
      <c r="G350" s="91" t="s">
        <v>2</v>
      </c>
      <c r="K350" s="91" t="s">
        <v>2</v>
      </c>
      <c r="O350" s="92" t="s">
        <v>403</v>
      </c>
      <c r="P350" s="92"/>
      <c r="Q350" s="92"/>
      <c r="R350" s="92"/>
      <c r="S350" s="92"/>
      <c r="T350" s="92"/>
      <c r="U350" s="92"/>
      <c r="V350" s="92"/>
      <c r="W350" s="92"/>
      <c r="X350" s="92"/>
      <c r="Y350" s="92"/>
      <c r="Z350" s="92"/>
      <c r="AA350" s="92"/>
      <c r="AB350" s="92"/>
      <c r="AC350" s="93">
        <v>38.11</v>
      </c>
      <c r="AD350" s="93"/>
    </row>
    <row r="351" spans="1:30">
      <c r="C351" s="91" t="s">
        <v>2</v>
      </c>
      <c r="G351" s="91" t="s">
        <v>2</v>
      </c>
      <c r="K351" s="91" t="s">
        <v>2</v>
      </c>
      <c r="O351" s="92" t="s">
        <v>403</v>
      </c>
      <c r="P351" s="92"/>
      <c r="Q351" s="92"/>
      <c r="R351" s="92"/>
      <c r="S351" s="92"/>
      <c r="T351" s="92"/>
      <c r="U351" s="92"/>
      <c r="V351" s="92"/>
      <c r="W351" s="92"/>
      <c r="X351" s="92"/>
      <c r="Y351" s="92"/>
      <c r="Z351" s="92"/>
      <c r="AA351" s="92"/>
      <c r="AB351" s="92"/>
      <c r="AC351" s="93">
        <v>38.11</v>
      </c>
      <c r="AD351" s="93"/>
    </row>
    <row r="352" spans="1:30">
      <c r="C352" s="91" t="s">
        <v>2</v>
      </c>
      <c r="G352" s="91" t="s">
        <v>2</v>
      </c>
      <c r="K352" s="91" t="s">
        <v>2</v>
      </c>
      <c r="O352" s="92" t="s">
        <v>403</v>
      </c>
      <c r="P352" s="92"/>
      <c r="Q352" s="92"/>
      <c r="R352" s="92"/>
      <c r="S352" s="92"/>
      <c r="T352" s="92"/>
      <c r="U352" s="92"/>
      <c r="V352" s="92"/>
      <c r="W352" s="92"/>
      <c r="X352" s="92"/>
      <c r="Y352" s="92"/>
      <c r="Z352" s="92"/>
      <c r="AA352" s="92"/>
      <c r="AB352" s="92"/>
      <c r="AC352" s="93">
        <v>38.11</v>
      </c>
      <c r="AD352" s="93"/>
    </row>
    <row r="353" spans="3:30">
      <c r="C353" s="91" t="s">
        <v>2</v>
      </c>
      <c r="G353" s="91" t="s">
        <v>2</v>
      </c>
      <c r="K353" s="91" t="s">
        <v>2</v>
      </c>
      <c r="O353" s="92" t="s">
        <v>403</v>
      </c>
      <c r="P353" s="92"/>
      <c r="Q353" s="92"/>
      <c r="R353" s="92"/>
      <c r="S353" s="92"/>
      <c r="T353" s="92"/>
      <c r="U353" s="92"/>
      <c r="V353" s="92"/>
      <c r="W353" s="92"/>
      <c r="X353" s="92"/>
      <c r="Y353" s="92"/>
      <c r="Z353" s="92"/>
      <c r="AA353" s="92"/>
      <c r="AB353" s="92"/>
      <c r="AC353" s="93">
        <v>38.11</v>
      </c>
      <c r="AD353" s="93"/>
    </row>
    <row r="354" spans="3:30">
      <c r="C354" s="91" t="s">
        <v>2</v>
      </c>
      <c r="G354" s="91" t="s">
        <v>2</v>
      </c>
      <c r="K354" s="91" t="s">
        <v>2</v>
      </c>
      <c r="O354" s="92" t="s">
        <v>403</v>
      </c>
      <c r="P354" s="92"/>
      <c r="Q354" s="92"/>
      <c r="R354" s="92"/>
      <c r="S354" s="92"/>
      <c r="T354" s="92"/>
      <c r="U354" s="92"/>
      <c r="V354" s="92"/>
      <c r="W354" s="92"/>
      <c r="X354" s="92"/>
      <c r="Y354" s="92"/>
      <c r="Z354" s="92"/>
      <c r="AA354" s="92"/>
      <c r="AB354" s="92"/>
      <c r="AC354" s="93">
        <v>38.11</v>
      </c>
      <c r="AD354" s="93"/>
    </row>
    <row r="355" spans="3:30">
      <c r="C355" s="91" t="s">
        <v>2</v>
      </c>
      <c r="G355" s="91" t="s">
        <v>2</v>
      </c>
      <c r="K355" s="91" t="s">
        <v>2</v>
      </c>
      <c r="O355" s="92" t="s">
        <v>403</v>
      </c>
      <c r="P355" s="92"/>
      <c r="Q355" s="92"/>
      <c r="R355" s="92"/>
      <c r="S355" s="92"/>
      <c r="T355" s="92"/>
      <c r="U355" s="92"/>
      <c r="V355" s="92"/>
      <c r="W355" s="92"/>
      <c r="X355" s="92"/>
      <c r="Y355" s="92"/>
      <c r="Z355" s="92"/>
      <c r="AA355" s="92"/>
      <c r="AB355" s="92"/>
      <c r="AC355" s="93">
        <v>55.33</v>
      </c>
      <c r="AD355" s="93"/>
    </row>
    <row r="356" spans="3:30">
      <c r="C356" s="91" t="s">
        <v>2</v>
      </c>
      <c r="G356" s="91" t="s">
        <v>2</v>
      </c>
      <c r="K356" s="91" t="s">
        <v>2</v>
      </c>
      <c r="O356" s="92" t="s">
        <v>403</v>
      </c>
      <c r="P356" s="92"/>
      <c r="Q356" s="92"/>
      <c r="R356" s="92"/>
      <c r="S356" s="92"/>
      <c r="T356" s="92"/>
      <c r="U356" s="92"/>
      <c r="V356" s="92"/>
      <c r="W356" s="92"/>
      <c r="X356" s="92"/>
      <c r="Y356" s="92"/>
      <c r="Z356" s="92"/>
      <c r="AA356" s="92"/>
      <c r="AB356" s="92"/>
      <c r="AC356" s="93">
        <v>71.150000000000006</v>
      </c>
      <c r="AD356" s="93"/>
    </row>
    <row r="357" spans="3:30">
      <c r="C357" s="91" t="s">
        <v>2</v>
      </c>
      <c r="G357" s="91" t="s">
        <v>2</v>
      </c>
      <c r="K357" s="91" t="s">
        <v>2</v>
      </c>
      <c r="O357" s="92" t="s">
        <v>403</v>
      </c>
      <c r="P357" s="92"/>
      <c r="Q357" s="92"/>
      <c r="R357" s="92"/>
      <c r="S357" s="92"/>
      <c r="T357" s="92"/>
      <c r="U357" s="92"/>
      <c r="V357" s="92"/>
      <c r="W357" s="92"/>
      <c r="X357" s="92"/>
      <c r="Y357" s="92"/>
      <c r="Z357" s="92"/>
      <c r="AA357" s="92"/>
      <c r="AB357" s="92"/>
      <c r="AC357" s="93">
        <v>76.22</v>
      </c>
      <c r="AD357" s="93"/>
    </row>
    <row r="358" spans="3:30">
      <c r="C358" s="91" t="s">
        <v>2</v>
      </c>
      <c r="G358" s="91" t="s">
        <v>2</v>
      </c>
      <c r="K358" s="91" t="s">
        <v>2</v>
      </c>
      <c r="O358" s="92" t="s">
        <v>403</v>
      </c>
      <c r="P358" s="92"/>
      <c r="Q358" s="92"/>
      <c r="R358" s="92"/>
      <c r="S358" s="92"/>
      <c r="T358" s="92"/>
      <c r="U358" s="92"/>
      <c r="V358" s="92"/>
      <c r="W358" s="92"/>
      <c r="X358" s="92"/>
      <c r="Y358" s="92"/>
      <c r="Z358" s="92"/>
      <c r="AA358" s="92"/>
      <c r="AB358" s="92"/>
      <c r="AC358" s="93">
        <v>76.22</v>
      </c>
      <c r="AD358" s="93"/>
    </row>
    <row r="359" spans="3:30">
      <c r="C359" s="91" t="s">
        <v>2</v>
      </c>
      <c r="G359" s="91" t="s">
        <v>2</v>
      </c>
      <c r="K359" s="91" t="s">
        <v>2</v>
      </c>
      <c r="O359" s="92" t="s">
        <v>403</v>
      </c>
      <c r="P359" s="92"/>
      <c r="Q359" s="92"/>
      <c r="R359" s="92"/>
      <c r="S359" s="92"/>
      <c r="T359" s="92"/>
      <c r="U359" s="92"/>
      <c r="V359" s="92"/>
      <c r="W359" s="92"/>
      <c r="X359" s="92"/>
      <c r="Y359" s="92"/>
      <c r="Z359" s="92"/>
      <c r="AA359" s="92"/>
      <c r="AB359" s="92"/>
      <c r="AC359" s="93">
        <v>76.22</v>
      </c>
      <c r="AD359" s="93"/>
    </row>
    <row r="360" spans="3:30">
      <c r="C360" s="91" t="s">
        <v>2</v>
      </c>
      <c r="G360" s="91" t="s">
        <v>2</v>
      </c>
      <c r="K360" s="91" t="s">
        <v>2</v>
      </c>
      <c r="O360" s="92" t="s">
        <v>403</v>
      </c>
      <c r="P360" s="92"/>
      <c r="Q360" s="92"/>
      <c r="R360" s="92"/>
      <c r="S360" s="92"/>
      <c r="T360" s="92"/>
      <c r="U360" s="92"/>
      <c r="V360" s="92"/>
      <c r="W360" s="92"/>
      <c r="X360" s="92"/>
      <c r="Y360" s="92"/>
      <c r="Z360" s="92"/>
      <c r="AA360" s="92"/>
      <c r="AB360" s="92"/>
      <c r="AC360" s="93">
        <v>88.5</v>
      </c>
      <c r="AD360" s="93"/>
    </row>
    <row r="361" spans="3:30">
      <c r="C361" s="91" t="s">
        <v>2</v>
      </c>
      <c r="G361" s="91" t="s">
        <v>2</v>
      </c>
      <c r="K361" s="91" t="s">
        <v>2</v>
      </c>
      <c r="O361" s="92" t="s">
        <v>403</v>
      </c>
      <c r="P361" s="92"/>
      <c r="Q361" s="92"/>
      <c r="R361" s="92"/>
      <c r="S361" s="92"/>
      <c r="T361" s="92"/>
      <c r="U361" s="92"/>
      <c r="V361" s="92"/>
      <c r="W361" s="92"/>
      <c r="X361" s="92"/>
      <c r="Y361" s="92"/>
      <c r="Z361" s="92"/>
      <c r="AA361" s="92"/>
      <c r="AB361" s="92"/>
      <c r="AC361" s="93">
        <v>114.33</v>
      </c>
      <c r="AD361" s="93"/>
    </row>
    <row r="362" spans="3:30">
      <c r="C362" s="91" t="s">
        <v>2</v>
      </c>
      <c r="G362" s="91" t="s">
        <v>2</v>
      </c>
      <c r="K362" s="91" t="s">
        <v>2</v>
      </c>
      <c r="O362" s="92" t="s">
        <v>403</v>
      </c>
      <c r="P362" s="92"/>
      <c r="Q362" s="92"/>
      <c r="R362" s="92"/>
      <c r="S362" s="92"/>
      <c r="T362" s="92"/>
      <c r="U362" s="92"/>
      <c r="V362" s="92"/>
      <c r="W362" s="92"/>
      <c r="X362" s="92"/>
      <c r="Y362" s="92"/>
      <c r="Z362" s="92"/>
      <c r="AA362" s="92"/>
      <c r="AB362" s="92"/>
      <c r="AC362" s="93">
        <v>114.37</v>
      </c>
      <c r="AD362" s="93"/>
    </row>
    <row r="363" spans="3:30">
      <c r="C363" s="91" t="s">
        <v>2</v>
      </c>
      <c r="G363" s="91" t="s">
        <v>2</v>
      </c>
      <c r="K363" s="91" t="s">
        <v>2</v>
      </c>
      <c r="O363" s="92" t="s">
        <v>403</v>
      </c>
      <c r="P363" s="92"/>
      <c r="Q363" s="92"/>
      <c r="R363" s="92"/>
      <c r="S363" s="92"/>
      <c r="T363" s="92"/>
      <c r="U363" s="92"/>
      <c r="V363" s="92"/>
      <c r="W363" s="92"/>
      <c r="X363" s="92"/>
      <c r="Y363" s="92"/>
      <c r="Z363" s="92"/>
      <c r="AA363" s="92"/>
      <c r="AB363" s="92"/>
      <c r="AC363" s="93">
        <v>125.18</v>
      </c>
      <c r="AD363" s="93"/>
    </row>
    <row r="364" spans="3:30">
      <c r="C364" s="91" t="s">
        <v>2</v>
      </c>
      <c r="G364" s="91" t="s">
        <v>2</v>
      </c>
      <c r="K364" s="91" t="s">
        <v>2</v>
      </c>
      <c r="O364" s="92" t="s">
        <v>403</v>
      </c>
      <c r="P364" s="92"/>
      <c r="Q364" s="92"/>
      <c r="R364" s="92"/>
      <c r="S364" s="92"/>
      <c r="T364" s="92"/>
      <c r="U364" s="92"/>
      <c r="V364" s="92"/>
      <c r="W364" s="92"/>
      <c r="X364" s="92"/>
      <c r="Y364" s="92"/>
      <c r="Z364" s="92"/>
      <c r="AA364" s="92"/>
      <c r="AB364" s="92"/>
      <c r="AC364" s="93">
        <v>125.18</v>
      </c>
      <c r="AD364" s="93"/>
    </row>
    <row r="365" spans="3:30">
      <c r="C365" s="91" t="s">
        <v>2</v>
      </c>
      <c r="G365" s="91" t="s">
        <v>2</v>
      </c>
      <c r="K365" s="91" t="s">
        <v>2</v>
      </c>
      <c r="O365" s="92" t="s">
        <v>403</v>
      </c>
      <c r="P365" s="92"/>
      <c r="Q365" s="92"/>
      <c r="R365" s="92"/>
      <c r="S365" s="92"/>
      <c r="T365" s="92"/>
      <c r="U365" s="92"/>
      <c r="V365" s="92"/>
      <c r="W365" s="92"/>
      <c r="X365" s="92"/>
      <c r="Y365" s="92"/>
      <c r="Z365" s="92"/>
      <c r="AA365" s="92"/>
      <c r="AB365" s="92"/>
      <c r="AC365" s="93">
        <v>158.22</v>
      </c>
      <c r="AD365" s="93"/>
    </row>
    <row r="366" spans="3:30">
      <c r="C366" s="91" t="s">
        <v>2</v>
      </c>
      <c r="G366" s="91" t="s">
        <v>2</v>
      </c>
      <c r="K366" s="91" t="s">
        <v>2</v>
      </c>
      <c r="O366" s="92" t="s">
        <v>403</v>
      </c>
      <c r="P366" s="92"/>
      <c r="Q366" s="92"/>
      <c r="R366" s="92"/>
      <c r="S366" s="92"/>
      <c r="T366" s="92"/>
      <c r="U366" s="92"/>
      <c r="V366" s="92"/>
      <c r="W366" s="92"/>
      <c r="X366" s="92"/>
      <c r="Y366" s="92"/>
      <c r="Z366" s="92"/>
      <c r="AA366" s="92"/>
      <c r="AB366" s="92"/>
      <c r="AC366" s="93">
        <v>190.55</v>
      </c>
      <c r="AD366" s="93"/>
    </row>
    <row r="367" spans="3:30">
      <c r="C367" s="91" t="s">
        <v>2</v>
      </c>
      <c r="G367" s="91" t="s">
        <v>2</v>
      </c>
      <c r="K367" s="91" t="s">
        <v>2</v>
      </c>
      <c r="O367" s="92" t="s">
        <v>403</v>
      </c>
      <c r="P367" s="92"/>
      <c r="Q367" s="92"/>
      <c r="R367" s="92"/>
      <c r="S367" s="92"/>
      <c r="T367" s="92"/>
      <c r="U367" s="92"/>
      <c r="V367" s="92"/>
      <c r="W367" s="92"/>
      <c r="X367" s="92"/>
      <c r="Y367" s="92"/>
      <c r="Z367" s="92"/>
      <c r="AA367" s="92"/>
      <c r="AB367" s="92"/>
      <c r="AC367" s="93">
        <v>201.4</v>
      </c>
      <c r="AD367" s="93"/>
    </row>
    <row r="368" spans="3:30">
      <c r="C368" s="91" t="s">
        <v>2</v>
      </c>
      <c r="G368" s="91" t="s">
        <v>2</v>
      </c>
      <c r="K368" s="91" t="s">
        <v>2</v>
      </c>
      <c r="O368" s="92" t="s">
        <v>403</v>
      </c>
      <c r="P368" s="92"/>
      <c r="Q368" s="92"/>
      <c r="R368" s="92"/>
      <c r="S368" s="92"/>
      <c r="T368" s="92"/>
      <c r="U368" s="92"/>
      <c r="V368" s="92"/>
      <c r="W368" s="92"/>
      <c r="X368" s="92"/>
      <c r="Y368" s="92"/>
      <c r="Z368" s="92"/>
      <c r="AA368" s="92"/>
      <c r="AB368" s="92"/>
      <c r="AC368" s="93">
        <v>216.17</v>
      </c>
      <c r="AD368" s="93"/>
    </row>
    <row r="369" spans="2:30">
      <c r="C369" s="91" t="s">
        <v>2</v>
      </c>
      <c r="G369" s="91" t="s">
        <v>2</v>
      </c>
      <c r="K369" s="91" t="s">
        <v>2</v>
      </c>
      <c r="O369" s="92" t="s">
        <v>403</v>
      </c>
      <c r="P369" s="92"/>
      <c r="Q369" s="92"/>
      <c r="R369" s="92"/>
      <c r="S369" s="92"/>
      <c r="T369" s="92"/>
      <c r="U369" s="92"/>
      <c r="V369" s="92"/>
      <c r="W369" s="92"/>
      <c r="X369" s="92"/>
      <c r="Y369" s="92"/>
      <c r="Z369" s="92"/>
      <c r="AA369" s="92"/>
      <c r="AB369" s="92"/>
      <c r="AC369" s="93">
        <v>239.51</v>
      </c>
      <c r="AD369" s="93"/>
    </row>
    <row r="370" spans="2:30">
      <c r="C370" s="91" t="s">
        <v>2</v>
      </c>
      <c r="G370" s="91" t="s">
        <v>2</v>
      </c>
      <c r="K370" s="91" t="s">
        <v>2</v>
      </c>
      <c r="O370" s="92" t="s">
        <v>403</v>
      </c>
      <c r="P370" s="92"/>
      <c r="Q370" s="92"/>
      <c r="R370" s="92"/>
      <c r="S370" s="92"/>
      <c r="T370" s="92"/>
      <c r="U370" s="92"/>
      <c r="V370" s="92"/>
      <c r="W370" s="92"/>
      <c r="X370" s="92"/>
      <c r="Y370" s="92"/>
      <c r="Z370" s="92"/>
      <c r="AA370" s="92"/>
      <c r="AB370" s="92"/>
      <c r="AC370" s="93">
        <v>266.77</v>
      </c>
      <c r="AD370" s="93"/>
    </row>
    <row r="371" spans="2:30">
      <c r="C371" s="91" t="s">
        <v>2</v>
      </c>
      <c r="G371" s="91" t="s">
        <v>2</v>
      </c>
      <c r="K371" s="91" t="s">
        <v>2</v>
      </c>
      <c r="O371" s="92" t="s">
        <v>403</v>
      </c>
      <c r="P371" s="92"/>
      <c r="Q371" s="92"/>
      <c r="R371" s="92"/>
      <c r="S371" s="92"/>
      <c r="T371" s="92"/>
      <c r="U371" s="92"/>
      <c r="V371" s="92"/>
      <c r="W371" s="92"/>
      <c r="X371" s="92"/>
      <c r="Y371" s="92"/>
      <c r="Z371" s="92"/>
      <c r="AA371" s="92"/>
      <c r="AB371" s="92"/>
      <c r="AC371" s="93">
        <v>291.73</v>
      </c>
      <c r="AD371" s="93"/>
    </row>
    <row r="372" spans="2:30">
      <c r="C372" s="91" t="s">
        <v>2</v>
      </c>
      <c r="G372" s="91" t="s">
        <v>2</v>
      </c>
      <c r="K372" s="91" t="s">
        <v>2</v>
      </c>
      <c r="O372" s="92" t="s">
        <v>403</v>
      </c>
      <c r="P372" s="92"/>
      <c r="Q372" s="92"/>
      <c r="R372" s="92"/>
      <c r="S372" s="92"/>
      <c r="T372" s="92"/>
      <c r="U372" s="92"/>
      <c r="V372" s="92"/>
      <c r="W372" s="92"/>
      <c r="X372" s="92"/>
      <c r="Y372" s="92"/>
      <c r="Z372" s="92"/>
      <c r="AA372" s="92"/>
      <c r="AB372" s="92"/>
      <c r="AC372" s="93">
        <v>305.22000000000003</v>
      </c>
      <c r="AD372" s="93"/>
    </row>
    <row r="373" spans="2:30">
      <c r="C373" s="91" t="s">
        <v>2</v>
      </c>
      <c r="G373" s="91" t="s">
        <v>2</v>
      </c>
      <c r="K373" s="91" t="s">
        <v>2</v>
      </c>
      <c r="O373" s="92" t="s">
        <v>403</v>
      </c>
      <c r="P373" s="92"/>
      <c r="Q373" s="92"/>
      <c r="R373" s="92"/>
      <c r="S373" s="92"/>
      <c r="T373" s="92"/>
      <c r="U373" s="92"/>
      <c r="V373" s="92"/>
      <c r="W373" s="92"/>
      <c r="X373" s="92"/>
      <c r="Y373" s="92"/>
      <c r="Z373" s="92"/>
      <c r="AA373" s="92"/>
      <c r="AB373" s="92"/>
      <c r="AC373" s="93">
        <v>311.95999999999998</v>
      </c>
      <c r="AD373" s="93"/>
    </row>
    <row r="374" spans="2:30">
      <c r="C374" s="91" t="s">
        <v>2</v>
      </c>
      <c r="G374" s="91" t="s">
        <v>2</v>
      </c>
      <c r="K374" s="91" t="s">
        <v>2</v>
      </c>
      <c r="O374" s="92" t="s">
        <v>403</v>
      </c>
      <c r="P374" s="92"/>
      <c r="Q374" s="92"/>
      <c r="R374" s="92"/>
      <c r="S374" s="92"/>
      <c r="T374" s="92"/>
      <c r="U374" s="92"/>
      <c r="V374" s="92"/>
      <c r="W374" s="92"/>
      <c r="X374" s="92"/>
      <c r="Y374" s="92"/>
      <c r="Z374" s="92"/>
      <c r="AA374" s="92"/>
      <c r="AB374" s="92"/>
      <c r="AC374" s="93">
        <v>342.99</v>
      </c>
      <c r="AD374" s="93"/>
    </row>
    <row r="375" spans="2:30">
      <c r="C375" s="91" t="s">
        <v>2</v>
      </c>
      <c r="G375" s="91" t="s">
        <v>2</v>
      </c>
      <c r="K375" s="91" t="s">
        <v>2</v>
      </c>
      <c r="O375" s="92" t="s">
        <v>403</v>
      </c>
      <c r="P375" s="92"/>
      <c r="Q375" s="92"/>
      <c r="R375" s="92"/>
      <c r="S375" s="92"/>
      <c r="T375" s="92"/>
      <c r="U375" s="92"/>
      <c r="V375" s="92"/>
      <c r="W375" s="92"/>
      <c r="X375" s="92"/>
      <c r="Y375" s="92"/>
      <c r="Z375" s="92"/>
      <c r="AA375" s="92"/>
      <c r="AB375" s="92"/>
      <c r="AC375" s="93">
        <v>805.01</v>
      </c>
      <c r="AD375" s="93"/>
    </row>
    <row r="376" spans="2:30">
      <c r="C376" s="91" t="s">
        <v>2</v>
      </c>
      <c r="G376" s="91" t="s">
        <v>2</v>
      </c>
      <c r="K376" s="91" t="s">
        <v>2</v>
      </c>
      <c r="O376" s="92" t="s">
        <v>403</v>
      </c>
      <c r="P376" s="92"/>
      <c r="Q376" s="92"/>
      <c r="R376" s="92"/>
      <c r="S376" s="92"/>
      <c r="T376" s="92"/>
      <c r="U376" s="92"/>
      <c r="V376" s="92"/>
      <c r="W376" s="92"/>
      <c r="X376" s="92"/>
      <c r="Y376" s="92"/>
      <c r="Z376" s="92"/>
      <c r="AA376" s="92"/>
      <c r="AB376" s="92"/>
      <c r="AC376" s="93">
        <v>1158.93</v>
      </c>
      <c r="AD376" s="93"/>
    </row>
    <row r="377" spans="2:30">
      <c r="C377" s="91" t="s">
        <v>2</v>
      </c>
      <c r="G377" s="91" t="s">
        <v>2</v>
      </c>
      <c r="K377" s="91" t="s">
        <v>2</v>
      </c>
      <c r="O377" s="92" t="s">
        <v>403</v>
      </c>
      <c r="P377" s="92"/>
      <c r="Q377" s="92"/>
      <c r="R377" s="92"/>
      <c r="S377" s="92"/>
      <c r="T377" s="92"/>
      <c r="U377" s="92"/>
      <c r="V377" s="92"/>
      <c r="W377" s="92"/>
      <c r="X377" s="92"/>
      <c r="Y377" s="92"/>
      <c r="Z377" s="92"/>
      <c r="AA377" s="92"/>
      <c r="AB377" s="92"/>
      <c r="AC377" s="93">
        <v>1188.17</v>
      </c>
      <c r="AD377" s="93"/>
    </row>
    <row r="378" spans="2:30">
      <c r="C378" s="91" t="s">
        <v>2</v>
      </c>
      <c r="G378" s="91" t="s">
        <v>2</v>
      </c>
      <c r="K378" s="91" t="s">
        <v>2</v>
      </c>
      <c r="O378" s="92" t="s">
        <v>403</v>
      </c>
      <c r="P378" s="92"/>
      <c r="Q378" s="92"/>
      <c r="R378" s="92"/>
      <c r="S378" s="92"/>
      <c r="T378" s="92"/>
      <c r="U378" s="92"/>
      <c r="V378" s="92"/>
      <c r="W378" s="92"/>
      <c r="X378" s="92"/>
      <c r="Y378" s="92"/>
      <c r="Z378" s="92"/>
      <c r="AA378" s="92"/>
      <c r="AB378" s="92"/>
      <c r="AC378" s="93">
        <v>1188.17</v>
      </c>
      <c r="AD378" s="93"/>
    </row>
    <row r="379" spans="2:30">
      <c r="C379" s="91" t="s">
        <v>2</v>
      </c>
      <c r="G379" s="91" t="s">
        <v>2</v>
      </c>
      <c r="K379" s="91" t="s">
        <v>2</v>
      </c>
      <c r="O379" s="92" t="s">
        <v>403</v>
      </c>
      <c r="P379" s="92"/>
      <c r="Q379" s="92"/>
      <c r="R379" s="92"/>
      <c r="S379" s="92"/>
      <c r="T379" s="92"/>
      <c r="U379" s="92"/>
      <c r="V379" s="92"/>
      <c r="W379" s="92"/>
      <c r="X379" s="92"/>
      <c r="Y379" s="92"/>
      <c r="Z379" s="92"/>
      <c r="AA379" s="92"/>
      <c r="AB379" s="92"/>
      <c r="AC379" s="93">
        <v>1397.69</v>
      </c>
      <c r="AD379" s="93"/>
    </row>
    <row r="380" spans="2:30">
      <c r="C380" s="91" t="s">
        <v>2</v>
      </c>
      <c r="G380" s="91" t="s">
        <v>2</v>
      </c>
      <c r="K380" s="91" t="s">
        <v>2</v>
      </c>
      <c r="O380" s="92" t="s">
        <v>403</v>
      </c>
      <c r="P380" s="92"/>
      <c r="Q380" s="92"/>
      <c r="R380" s="92"/>
      <c r="S380" s="92"/>
      <c r="T380" s="92"/>
      <c r="U380" s="92"/>
      <c r="V380" s="92"/>
      <c r="W380" s="92"/>
      <c r="X380" s="92"/>
      <c r="Y380" s="92"/>
      <c r="Z380" s="92"/>
      <c r="AA380" s="92"/>
      <c r="AB380" s="92"/>
      <c r="AC380" s="93">
        <v>1562.59</v>
      </c>
      <c r="AD380" s="93"/>
    </row>
    <row r="381" spans="2:30">
      <c r="B381" s="90" t="s">
        <v>404</v>
      </c>
      <c r="C381" s="90"/>
      <c r="D381" s="90"/>
      <c r="F381" s="90" t="s">
        <v>343</v>
      </c>
      <c r="G381" s="90"/>
      <c r="H381" s="90"/>
      <c r="I381" s="90"/>
      <c r="J381" s="90" t="s">
        <v>405</v>
      </c>
      <c r="K381" s="90"/>
      <c r="L381" s="90"/>
      <c r="N381" s="90" t="s">
        <v>406</v>
      </c>
      <c r="O381" s="90"/>
      <c r="P381" s="90"/>
      <c r="Q381" s="90"/>
      <c r="R381" s="90"/>
      <c r="S381" s="90"/>
      <c r="T381" s="90"/>
      <c r="U381" s="90"/>
      <c r="V381" s="90"/>
      <c r="W381" s="90"/>
      <c r="X381" s="90"/>
      <c r="Y381" s="90"/>
      <c r="Z381" s="90"/>
      <c r="AA381" s="90"/>
      <c r="AC381" s="82">
        <v>30.48</v>
      </c>
      <c r="AD381" s="82"/>
    </row>
    <row r="382" spans="2:30">
      <c r="C382" s="91" t="s">
        <v>2</v>
      </c>
      <c r="G382" s="91" t="s">
        <v>2</v>
      </c>
      <c r="K382" s="91" t="s">
        <v>2</v>
      </c>
      <c r="O382" s="92" t="s">
        <v>354</v>
      </c>
      <c r="P382" s="92"/>
      <c r="Q382" s="92"/>
      <c r="R382" s="92"/>
      <c r="S382" s="92"/>
      <c r="T382" s="92"/>
      <c r="U382" s="92"/>
      <c r="V382" s="92"/>
      <c r="W382" s="92"/>
      <c r="X382" s="92"/>
      <c r="Y382" s="92"/>
      <c r="Z382" s="92"/>
      <c r="AA382" s="92"/>
      <c r="AB382" s="92"/>
    </row>
    <row r="383" spans="2:30">
      <c r="B383" s="90" t="s">
        <v>407</v>
      </c>
      <c r="C383" s="90"/>
      <c r="D383" s="90"/>
      <c r="F383" s="90" t="s">
        <v>343</v>
      </c>
      <c r="G383" s="90"/>
      <c r="H383" s="90"/>
      <c r="I383" s="90"/>
      <c r="J383" s="90" t="s">
        <v>408</v>
      </c>
      <c r="K383" s="90"/>
      <c r="L383" s="90"/>
      <c r="N383" s="90" t="s">
        <v>409</v>
      </c>
      <c r="O383" s="90"/>
      <c r="P383" s="90"/>
      <c r="Q383" s="90"/>
      <c r="R383" s="90"/>
      <c r="S383" s="90"/>
      <c r="T383" s="90"/>
      <c r="U383" s="90"/>
      <c r="V383" s="90"/>
      <c r="W383" s="90"/>
      <c r="X383" s="90"/>
      <c r="Y383" s="90"/>
      <c r="Z383" s="90"/>
      <c r="AA383" s="90"/>
      <c r="AC383" s="82">
        <v>1711.3</v>
      </c>
      <c r="AD383" s="82"/>
    </row>
    <row r="384" spans="2:30">
      <c r="C384" s="91" t="s">
        <v>2</v>
      </c>
      <c r="G384" s="91" t="s">
        <v>2</v>
      </c>
      <c r="K384" s="91" t="s">
        <v>2</v>
      </c>
      <c r="O384" s="92" t="s">
        <v>410</v>
      </c>
      <c r="P384" s="92"/>
      <c r="Q384" s="92"/>
      <c r="R384" s="92"/>
      <c r="S384" s="92"/>
      <c r="T384" s="92"/>
      <c r="U384" s="92"/>
      <c r="V384" s="92"/>
      <c r="W384" s="92"/>
      <c r="X384" s="92"/>
      <c r="Y384" s="92"/>
      <c r="Z384" s="92"/>
      <c r="AA384" s="92"/>
      <c r="AB384" s="92"/>
    </row>
    <row r="385" spans="1:30">
      <c r="B385" s="90" t="s">
        <v>411</v>
      </c>
      <c r="C385" s="90"/>
      <c r="D385" s="90"/>
      <c r="F385" s="90" t="s">
        <v>412</v>
      </c>
      <c r="G385" s="90"/>
      <c r="H385" s="90"/>
      <c r="I385" s="90"/>
      <c r="J385" s="90" t="s">
        <v>326</v>
      </c>
      <c r="K385" s="90"/>
      <c r="L385" s="90"/>
      <c r="N385" s="90" t="s">
        <v>327</v>
      </c>
      <c r="O385" s="90"/>
      <c r="P385" s="90"/>
      <c r="Q385" s="90"/>
      <c r="R385" s="90"/>
      <c r="S385" s="90"/>
      <c r="T385" s="90"/>
      <c r="U385" s="90"/>
      <c r="V385" s="90"/>
      <c r="W385" s="90"/>
      <c r="X385" s="90"/>
      <c r="Y385" s="90"/>
      <c r="Z385" s="90"/>
      <c r="AA385" s="90"/>
      <c r="AC385" s="82">
        <v>502.5</v>
      </c>
      <c r="AD385" s="82"/>
    </row>
    <row r="386" spans="1:30">
      <c r="C386" s="91" t="s">
        <v>2</v>
      </c>
      <c r="G386" s="91" t="s">
        <v>2</v>
      </c>
      <c r="K386" s="91" t="s">
        <v>2</v>
      </c>
      <c r="O386" s="92" t="s">
        <v>328</v>
      </c>
      <c r="P386" s="92"/>
      <c r="Q386" s="92"/>
      <c r="R386" s="92"/>
      <c r="S386" s="92"/>
      <c r="T386" s="92"/>
      <c r="U386" s="92"/>
      <c r="V386" s="92"/>
      <c r="W386" s="92"/>
      <c r="X386" s="92"/>
      <c r="Y386" s="92"/>
      <c r="Z386" s="92"/>
      <c r="AA386" s="92"/>
      <c r="AB386" s="92"/>
    </row>
    <row r="387" spans="1:30">
      <c r="B387" s="90" t="s">
        <v>413</v>
      </c>
      <c r="C387" s="90"/>
      <c r="D387" s="90"/>
      <c r="F387" s="90" t="s">
        <v>412</v>
      </c>
      <c r="G387" s="90"/>
      <c r="H387" s="90"/>
      <c r="I387" s="90"/>
      <c r="J387" s="90" t="s">
        <v>330</v>
      </c>
      <c r="K387" s="90"/>
      <c r="L387" s="90"/>
      <c r="N387" s="90" t="s">
        <v>331</v>
      </c>
      <c r="O387" s="90"/>
      <c r="P387" s="90"/>
      <c r="Q387" s="90"/>
      <c r="R387" s="90"/>
      <c r="S387" s="90"/>
      <c r="T387" s="90"/>
      <c r="U387" s="90"/>
      <c r="V387" s="90"/>
      <c r="W387" s="90"/>
      <c r="X387" s="90"/>
      <c r="Y387" s="90"/>
      <c r="Z387" s="90"/>
      <c r="AA387" s="90"/>
      <c r="AC387" s="82">
        <v>1750</v>
      </c>
      <c r="AD387" s="82"/>
    </row>
    <row r="388" spans="1:30">
      <c r="C388" s="91" t="s">
        <v>2</v>
      </c>
      <c r="G388" s="91" t="s">
        <v>2</v>
      </c>
      <c r="K388" s="91" t="s">
        <v>2</v>
      </c>
      <c r="O388" s="92" t="s">
        <v>332</v>
      </c>
      <c r="P388" s="92"/>
      <c r="Q388" s="92"/>
      <c r="R388" s="92"/>
      <c r="S388" s="92"/>
      <c r="T388" s="92"/>
      <c r="U388" s="92"/>
      <c r="V388" s="92"/>
      <c r="W388" s="92"/>
      <c r="X388" s="92"/>
      <c r="Y388" s="92"/>
      <c r="Z388" s="92"/>
      <c r="AA388" s="92"/>
      <c r="AB388" s="92"/>
    </row>
    <row r="389" spans="1:30">
      <c r="B389" s="90" t="s">
        <v>414</v>
      </c>
      <c r="C389" s="90"/>
      <c r="D389" s="90"/>
      <c r="F389" s="90" t="s">
        <v>412</v>
      </c>
      <c r="G389" s="90"/>
      <c r="H389" s="90"/>
      <c r="I389" s="90"/>
      <c r="J389" s="90" t="s">
        <v>334</v>
      </c>
      <c r="K389" s="90"/>
      <c r="L389" s="90"/>
      <c r="N389" s="90" t="s">
        <v>335</v>
      </c>
      <c r="O389" s="90"/>
      <c r="P389" s="90"/>
      <c r="Q389" s="90"/>
      <c r="R389" s="90"/>
      <c r="S389" s="90"/>
      <c r="T389" s="90"/>
      <c r="U389" s="90"/>
      <c r="V389" s="90"/>
      <c r="W389" s="90"/>
      <c r="X389" s="90"/>
      <c r="Y389" s="90"/>
      <c r="Z389" s="90"/>
      <c r="AA389" s="90"/>
      <c r="AC389" s="82">
        <v>150</v>
      </c>
      <c r="AD389" s="82"/>
    </row>
    <row r="390" spans="1:30">
      <c r="C390" s="91" t="s">
        <v>2</v>
      </c>
      <c r="G390" s="91" t="s">
        <v>2</v>
      </c>
      <c r="K390" s="91" t="s">
        <v>2</v>
      </c>
      <c r="O390" s="92" t="s">
        <v>336</v>
      </c>
      <c r="P390" s="92"/>
      <c r="Q390" s="92"/>
      <c r="R390" s="92"/>
      <c r="S390" s="92"/>
      <c r="T390" s="92"/>
      <c r="U390" s="92"/>
      <c r="V390" s="92"/>
      <c r="W390" s="92"/>
      <c r="X390" s="92"/>
      <c r="Y390" s="92"/>
      <c r="Z390" s="92"/>
      <c r="AA390" s="92"/>
      <c r="AB390" s="92"/>
    </row>
    <row r="391" spans="1:30">
      <c r="B391" s="90" t="s">
        <v>415</v>
      </c>
      <c r="C391" s="90"/>
      <c r="D391" s="90"/>
      <c r="F391" s="90" t="s">
        <v>412</v>
      </c>
      <c r="G391" s="90"/>
      <c r="H391" s="90"/>
      <c r="I391" s="90"/>
      <c r="J391" s="90" t="s">
        <v>338</v>
      </c>
      <c r="K391" s="90"/>
      <c r="L391" s="90"/>
      <c r="N391" s="90" t="s">
        <v>339</v>
      </c>
      <c r="O391" s="90"/>
      <c r="P391" s="90"/>
      <c r="Q391" s="90"/>
      <c r="R391" s="90"/>
      <c r="S391" s="90"/>
      <c r="T391" s="90"/>
      <c r="U391" s="90"/>
      <c r="V391" s="90"/>
      <c r="W391" s="90"/>
      <c r="X391" s="90"/>
      <c r="Y391" s="90"/>
      <c r="Z391" s="90"/>
      <c r="AA391" s="90"/>
      <c r="AC391" s="82">
        <v>45</v>
      </c>
      <c r="AD391" s="82"/>
    </row>
    <row r="392" spans="1:30">
      <c r="C392" s="91" t="s">
        <v>2</v>
      </c>
      <c r="G392" s="91" t="s">
        <v>2</v>
      </c>
      <c r="K392" s="91" t="s">
        <v>2</v>
      </c>
      <c r="O392" s="92" t="s">
        <v>340</v>
      </c>
      <c r="P392" s="92"/>
      <c r="Q392" s="92"/>
      <c r="R392" s="92"/>
      <c r="S392" s="92"/>
      <c r="T392" s="92"/>
      <c r="U392" s="92"/>
      <c r="V392" s="92"/>
      <c r="W392" s="92"/>
      <c r="X392" s="92"/>
      <c r="Y392" s="92"/>
      <c r="Z392" s="92"/>
      <c r="AA392" s="92"/>
      <c r="AB392" s="92"/>
    </row>
    <row r="393" spans="1:30">
      <c r="B393" s="90" t="s">
        <v>416</v>
      </c>
      <c r="C393" s="90"/>
      <c r="D393" s="90"/>
      <c r="F393" s="90" t="s">
        <v>417</v>
      </c>
      <c r="G393" s="90"/>
      <c r="H393" s="90"/>
      <c r="I393" s="90"/>
      <c r="J393" s="90" t="s">
        <v>219</v>
      </c>
      <c r="K393" s="90"/>
      <c r="L393" s="90"/>
      <c r="N393" s="90" t="s">
        <v>220</v>
      </c>
      <c r="O393" s="90"/>
      <c r="P393" s="90"/>
      <c r="Q393" s="90"/>
      <c r="R393" s="90"/>
      <c r="S393" s="90"/>
      <c r="T393" s="90"/>
      <c r="U393" s="90"/>
      <c r="V393" s="90"/>
      <c r="W393" s="90"/>
      <c r="X393" s="90"/>
      <c r="Y393" s="90"/>
      <c r="Z393" s="90"/>
      <c r="AA393" s="90"/>
      <c r="AC393" s="82">
        <v>-8606.33</v>
      </c>
      <c r="AD393" s="82"/>
    </row>
    <row r="394" spans="1:30">
      <c r="C394" s="91" t="s">
        <v>2</v>
      </c>
      <c r="G394" s="91" t="s">
        <v>2</v>
      </c>
      <c r="K394" s="91" t="s">
        <v>2</v>
      </c>
      <c r="O394" s="92" t="s">
        <v>418</v>
      </c>
      <c r="P394" s="92"/>
      <c r="Q394" s="92"/>
      <c r="R394" s="92"/>
      <c r="S394" s="92"/>
      <c r="T394" s="92"/>
      <c r="U394" s="92"/>
      <c r="V394" s="92"/>
      <c r="W394" s="92"/>
      <c r="X394" s="92"/>
      <c r="Y394" s="92"/>
      <c r="Z394" s="92"/>
      <c r="AA394" s="92"/>
      <c r="AB394" s="92"/>
      <c r="AC394" s="93">
        <v>-6449.63</v>
      </c>
      <c r="AD394" s="93"/>
    </row>
    <row r="395" spans="1:30">
      <c r="C395" s="91" t="s">
        <v>2</v>
      </c>
      <c r="G395" s="91" t="s">
        <v>2</v>
      </c>
      <c r="K395" s="91" t="s">
        <v>2</v>
      </c>
      <c r="O395" s="92" t="s">
        <v>418</v>
      </c>
      <c r="P395" s="92"/>
      <c r="Q395" s="92"/>
      <c r="R395" s="92"/>
      <c r="S395" s="92"/>
      <c r="T395" s="92"/>
      <c r="U395" s="92"/>
      <c r="V395" s="92"/>
      <c r="W395" s="92"/>
      <c r="X395" s="92"/>
      <c r="Y395" s="92"/>
      <c r="Z395" s="92"/>
      <c r="AA395" s="92"/>
      <c r="AB395" s="92"/>
      <c r="AC395" s="93">
        <v>-1296.75</v>
      </c>
      <c r="AD395" s="93"/>
    </row>
    <row r="396" spans="1:30">
      <c r="C396" s="91" t="s">
        <v>2</v>
      </c>
      <c r="G396" s="91" t="s">
        <v>2</v>
      </c>
      <c r="K396" s="91" t="s">
        <v>2</v>
      </c>
      <c r="O396" s="92" t="s">
        <v>418</v>
      </c>
      <c r="P396" s="92"/>
      <c r="Q396" s="92"/>
      <c r="R396" s="92"/>
      <c r="S396" s="92"/>
      <c r="T396" s="92"/>
      <c r="U396" s="92"/>
      <c r="V396" s="92"/>
      <c r="W396" s="92"/>
      <c r="X396" s="92"/>
      <c r="Y396" s="92"/>
      <c r="Z396" s="92"/>
      <c r="AA396" s="92"/>
      <c r="AB396" s="92"/>
      <c r="AC396" s="93">
        <v>-859.95</v>
      </c>
      <c r="AD396" s="93"/>
    </row>
    <row r="397" spans="1:30" ht="33.75" customHeight="1"/>
    <row r="398" spans="1:30" ht="12" customHeight="1"/>
    <row r="399" spans="1:30" ht="13.5" customHeight="1">
      <c r="A399" s="85" t="s">
        <v>44</v>
      </c>
      <c r="B399" s="85"/>
      <c r="C399" s="85"/>
      <c r="D399" s="85"/>
      <c r="E399" s="85"/>
      <c r="F399" s="85"/>
      <c r="G399" s="85"/>
      <c r="H399" s="85"/>
      <c r="I399" s="85"/>
      <c r="J399" s="85"/>
      <c r="K399" s="85"/>
      <c r="L399" s="85"/>
      <c r="M399" s="85"/>
      <c r="R399" s="86" t="s">
        <v>419</v>
      </c>
      <c r="S399" s="86"/>
      <c r="T399" s="86"/>
      <c r="U399" s="86"/>
      <c r="V399" s="86"/>
      <c r="W399" s="86"/>
      <c r="X399" s="86"/>
      <c r="Y399" s="86"/>
      <c r="Z399" s="86"/>
      <c r="AA399" s="86"/>
      <c r="AB399" s="86"/>
      <c r="AC399" s="86"/>
      <c r="AD399" s="86"/>
    </row>
    <row r="400" spans="1:30" ht="25.5" customHeight="1">
      <c r="C400" s="77" t="s">
        <v>46</v>
      </c>
      <c r="D400" s="77"/>
      <c r="E400" s="77"/>
      <c r="F400" s="77"/>
      <c r="G400" s="77"/>
      <c r="H400" s="77"/>
      <c r="I400" s="77"/>
      <c r="J400" s="77"/>
      <c r="K400" s="77"/>
      <c r="L400" s="77"/>
      <c r="M400" s="77"/>
      <c r="N400" s="77"/>
      <c r="O400" s="77"/>
      <c r="P400" s="77"/>
      <c r="Q400" s="77"/>
      <c r="R400" s="77"/>
      <c r="S400" s="77"/>
      <c r="T400" s="77"/>
      <c r="U400" s="77"/>
      <c r="V400" s="77"/>
      <c r="W400" s="77"/>
      <c r="X400" s="77"/>
      <c r="Y400" s="77"/>
      <c r="Z400" s="77"/>
      <c r="AA400" s="77"/>
      <c r="AB400" s="77"/>
      <c r="AC400" s="77"/>
    </row>
    <row r="401" spans="1:30" ht="7.5" customHeight="1"/>
    <row r="402" spans="1:30" ht="18.75" customHeight="1">
      <c r="I402" s="87" t="s">
        <v>47</v>
      </c>
      <c r="J402" s="87"/>
      <c r="K402" s="87"/>
      <c r="L402" s="87"/>
      <c r="M402" s="87"/>
      <c r="N402" s="87"/>
      <c r="O402" s="87"/>
      <c r="P402" s="87"/>
      <c r="S402" s="88" t="s">
        <v>48</v>
      </c>
      <c r="T402" s="88"/>
      <c r="U402" s="88"/>
      <c r="V402" s="88"/>
      <c r="W402" s="88"/>
      <c r="X402" s="88"/>
      <c r="Y402" s="88"/>
    </row>
    <row r="403" spans="1:30" ht="6.75" customHeight="1"/>
    <row r="404" spans="1:30" ht="14.25" customHeight="1">
      <c r="A404" s="89" t="s">
        <v>49</v>
      </c>
      <c r="B404" s="89"/>
      <c r="C404" s="89"/>
      <c r="D404" s="89"/>
      <c r="E404" s="89"/>
      <c r="F404" s="89"/>
      <c r="G404" s="89"/>
      <c r="H404" s="89"/>
      <c r="I404" s="89"/>
      <c r="J404" s="89"/>
      <c r="K404" s="89"/>
      <c r="L404" s="89"/>
      <c r="M404" s="89"/>
      <c r="N404" s="89"/>
      <c r="O404" s="89"/>
    </row>
    <row r="405" spans="1:30">
      <c r="B405" s="79" t="s">
        <v>50</v>
      </c>
      <c r="C405" s="79"/>
      <c r="D405" s="79"/>
      <c r="F405" s="79" t="s">
        <v>51</v>
      </c>
      <c r="G405" s="79"/>
      <c r="H405" s="79"/>
      <c r="I405" s="79"/>
      <c r="J405" s="79" t="s">
        <v>52</v>
      </c>
      <c r="K405" s="79"/>
      <c r="L405" s="79"/>
      <c r="N405" s="79" t="s">
        <v>53</v>
      </c>
      <c r="O405" s="79"/>
      <c r="P405" s="79"/>
      <c r="Q405" s="79"/>
      <c r="R405" s="79"/>
      <c r="S405" s="79"/>
      <c r="T405" s="79"/>
      <c r="U405" s="79"/>
      <c r="V405" s="79"/>
      <c r="W405" s="79"/>
      <c r="X405" s="79"/>
      <c r="Y405" s="79"/>
      <c r="Z405" s="79"/>
      <c r="AA405" s="79"/>
      <c r="AC405" s="80" t="s">
        <v>54</v>
      </c>
      <c r="AD405" s="80"/>
    </row>
    <row r="406" spans="1:30">
      <c r="B406" s="90" t="s">
        <v>420</v>
      </c>
      <c r="C406" s="90"/>
      <c r="D406" s="90"/>
      <c r="F406" s="90" t="s">
        <v>56</v>
      </c>
      <c r="G406" s="90"/>
      <c r="H406" s="90"/>
      <c r="I406" s="90"/>
      <c r="J406" s="90" t="s">
        <v>421</v>
      </c>
      <c r="K406" s="90"/>
      <c r="L406" s="90"/>
      <c r="N406" s="90" t="s">
        <v>422</v>
      </c>
      <c r="O406" s="90"/>
      <c r="P406" s="90"/>
      <c r="Q406" s="90"/>
      <c r="R406" s="90"/>
      <c r="S406" s="90"/>
      <c r="T406" s="90"/>
      <c r="U406" s="90"/>
      <c r="V406" s="90"/>
      <c r="W406" s="90"/>
      <c r="X406" s="90"/>
      <c r="Y406" s="90"/>
      <c r="Z406" s="90"/>
      <c r="AA406" s="90"/>
      <c r="AC406" s="82">
        <v>5396.24</v>
      </c>
      <c r="AD406" s="82"/>
    </row>
    <row r="407" spans="1:30">
      <c r="C407" s="91" t="s">
        <v>2</v>
      </c>
      <c r="G407" s="91" t="s">
        <v>2</v>
      </c>
      <c r="K407" s="91" t="s">
        <v>2</v>
      </c>
      <c r="O407" s="92" t="s">
        <v>423</v>
      </c>
      <c r="P407" s="92"/>
      <c r="Q407" s="92"/>
      <c r="R407" s="92"/>
      <c r="S407" s="92"/>
      <c r="T407" s="92"/>
      <c r="U407" s="92"/>
      <c r="V407" s="92"/>
      <c r="W407" s="92"/>
      <c r="X407" s="92"/>
      <c r="Y407" s="92"/>
      <c r="Z407" s="92"/>
      <c r="AA407" s="92"/>
      <c r="AB407" s="92"/>
      <c r="AC407" s="93">
        <v>4074.6</v>
      </c>
      <c r="AD407" s="93"/>
    </row>
    <row r="408" spans="1:30">
      <c r="C408" s="91" t="s">
        <v>2</v>
      </c>
      <c r="G408" s="91" t="s">
        <v>2</v>
      </c>
      <c r="K408" s="91" t="s">
        <v>2</v>
      </c>
      <c r="O408" s="92" t="s">
        <v>424</v>
      </c>
      <c r="P408" s="92"/>
      <c r="Q408" s="92"/>
      <c r="R408" s="92"/>
      <c r="S408" s="92"/>
      <c r="T408" s="92"/>
      <c r="U408" s="92"/>
      <c r="V408" s="92"/>
      <c r="W408" s="92"/>
      <c r="X408" s="92"/>
      <c r="Y408" s="92"/>
      <c r="Z408" s="92"/>
      <c r="AA408" s="92"/>
      <c r="AB408" s="92"/>
      <c r="AC408" s="93">
        <v>947.64</v>
      </c>
      <c r="AD408" s="93"/>
    </row>
    <row r="409" spans="1:30">
      <c r="C409" s="91" t="s">
        <v>2</v>
      </c>
      <c r="G409" s="91" t="s">
        <v>2</v>
      </c>
      <c r="K409" s="91" t="s">
        <v>2</v>
      </c>
      <c r="O409" s="92" t="s">
        <v>425</v>
      </c>
      <c r="P409" s="92"/>
      <c r="Q409" s="92"/>
      <c r="R409" s="92"/>
      <c r="S409" s="92"/>
      <c r="T409" s="92"/>
      <c r="U409" s="92"/>
      <c r="V409" s="92"/>
      <c r="W409" s="92"/>
      <c r="X409" s="92"/>
      <c r="Y409" s="92"/>
      <c r="Z409" s="92"/>
      <c r="AA409" s="92"/>
      <c r="AB409" s="92"/>
      <c r="AC409" s="93">
        <v>374</v>
      </c>
      <c r="AD409" s="93"/>
    </row>
    <row r="410" spans="1:30">
      <c r="B410" s="90" t="s">
        <v>426</v>
      </c>
      <c r="C410" s="90"/>
      <c r="D410" s="90"/>
      <c r="F410" s="90" t="s">
        <v>56</v>
      </c>
      <c r="G410" s="90"/>
      <c r="H410" s="90"/>
      <c r="I410" s="90"/>
      <c r="J410" s="90" t="s">
        <v>427</v>
      </c>
      <c r="K410" s="90"/>
      <c r="L410" s="90"/>
      <c r="N410" s="90" t="s">
        <v>428</v>
      </c>
      <c r="O410" s="90"/>
      <c r="P410" s="90"/>
      <c r="Q410" s="90"/>
      <c r="R410" s="90"/>
      <c r="S410" s="90"/>
      <c r="T410" s="90"/>
      <c r="U410" s="90"/>
      <c r="V410" s="90"/>
      <c r="W410" s="90"/>
      <c r="X410" s="90"/>
      <c r="Y410" s="90"/>
      <c r="Z410" s="90"/>
      <c r="AA410" s="90"/>
      <c r="AC410" s="82">
        <v>49.68</v>
      </c>
      <c r="AD410" s="82"/>
    </row>
    <row r="411" spans="1:30">
      <c r="C411" s="91" t="s">
        <v>2</v>
      </c>
      <c r="G411" s="91" t="s">
        <v>2</v>
      </c>
      <c r="K411" s="91" t="s">
        <v>2</v>
      </c>
      <c r="O411" s="92" t="s">
        <v>354</v>
      </c>
      <c r="P411" s="92"/>
      <c r="Q411" s="92"/>
      <c r="R411" s="92"/>
      <c r="S411" s="92"/>
      <c r="T411" s="92"/>
      <c r="U411" s="92"/>
      <c r="V411" s="92"/>
      <c r="W411" s="92"/>
      <c r="X411" s="92"/>
      <c r="Y411" s="92"/>
      <c r="Z411" s="92"/>
      <c r="AA411" s="92"/>
      <c r="AB411" s="92"/>
    </row>
    <row r="412" spans="1:30">
      <c r="B412" s="90" t="s">
        <v>429</v>
      </c>
      <c r="C412" s="90"/>
      <c r="D412" s="90"/>
      <c r="F412" s="90" t="s">
        <v>56</v>
      </c>
      <c r="G412" s="90"/>
      <c r="H412" s="90"/>
      <c r="I412" s="90"/>
      <c r="J412" s="90" t="s">
        <v>430</v>
      </c>
      <c r="K412" s="90"/>
      <c r="L412" s="90"/>
      <c r="N412" s="90" t="s">
        <v>431</v>
      </c>
      <c r="O412" s="90"/>
      <c r="P412" s="90"/>
      <c r="Q412" s="90"/>
      <c r="R412" s="90"/>
      <c r="S412" s="90"/>
      <c r="T412" s="90"/>
      <c r="U412" s="90"/>
      <c r="V412" s="90"/>
      <c r="W412" s="90"/>
      <c r="X412" s="90"/>
      <c r="Y412" s="90"/>
      <c r="Z412" s="90"/>
      <c r="AA412" s="90"/>
      <c r="AC412" s="82">
        <v>4900</v>
      </c>
      <c r="AD412" s="82"/>
    </row>
    <row r="413" spans="1:30">
      <c r="C413" s="91" t="s">
        <v>2</v>
      </c>
      <c r="G413" s="91" t="s">
        <v>2</v>
      </c>
      <c r="K413" s="91" t="s">
        <v>2</v>
      </c>
      <c r="O413" s="92" t="s">
        <v>432</v>
      </c>
      <c r="P413" s="92"/>
      <c r="Q413" s="92"/>
      <c r="R413" s="92"/>
      <c r="S413" s="92"/>
      <c r="T413" s="92"/>
      <c r="U413" s="92"/>
      <c r="V413" s="92"/>
      <c r="W413" s="92"/>
      <c r="X413" s="92"/>
      <c r="Y413" s="92"/>
      <c r="Z413" s="92"/>
      <c r="AA413" s="92"/>
      <c r="AB413" s="92"/>
    </row>
    <row r="414" spans="1:30">
      <c r="B414" s="90" t="s">
        <v>433</v>
      </c>
      <c r="C414" s="90"/>
      <c r="D414" s="90"/>
      <c r="F414" s="90" t="s">
        <v>56</v>
      </c>
      <c r="G414" s="90"/>
      <c r="H414" s="90"/>
      <c r="I414" s="90"/>
      <c r="J414" s="90" t="s">
        <v>434</v>
      </c>
      <c r="K414" s="90"/>
      <c r="L414" s="90"/>
      <c r="N414" s="90" t="s">
        <v>435</v>
      </c>
      <c r="O414" s="90"/>
      <c r="P414" s="90"/>
      <c r="Q414" s="90"/>
      <c r="R414" s="90"/>
      <c r="S414" s="90"/>
      <c r="T414" s="90"/>
      <c r="U414" s="90"/>
      <c r="V414" s="90"/>
      <c r="W414" s="90"/>
      <c r="X414" s="90"/>
      <c r="Y414" s="90"/>
      <c r="Z414" s="90"/>
      <c r="AA414" s="90"/>
      <c r="AC414" s="82">
        <v>9.09</v>
      </c>
      <c r="AD414" s="82"/>
    </row>
    <row r="415" spans="1:30">
      <c r="C415" s="91" t="s">
        <v>2</v>
      </c>
      <c r="G415" s="91" t="s">
        <v>2</v>
      </c>
      <c r="K415" s="91" t="s">
        <v>2</v>
      </c>
      <c r="O415" s="92" t="s">
        <v>354</v>
      </c>
      <c r="P415" s="92"/>
      <c r="Q415" s="92"/>
      <c r="R415" s="92"/>
      <c r="S415" s="92"/>
      <c r="T415" s="92"/>
      <c r="U415" s="92"/>
      <c r="V415" s="92"/>
      <c r="W415" s="92"/>
      <c r="X415" s="92"/>
      <c r="Y415" s="92"/>
      <c r="Z415" s="92"/>
      <c r="AA415" s="92"/>
      <c r="AB415" s="92"/>
    </row>
    <row r="416" spans="1:30">
      <c r="B416" s="90" t="s">
        <v>436</v>
      </c>
      <c r="C416" s="90"/>
      <c r="D416" s="90"/>
      <c r="F416" s="90" t="s">
        <v>56</v>
      </c>
      <c r="G416" s="90"/>
      <c r="H416" s="90"/>
      <c r="I416" s="90"/>
      <c r="J416" s="90" t="s">
        <v>437</v>
      </c>
      <c r="K416" s="90"/>
      <c r="L416" s="90"/>
      <c r="N416" s="90" t="s">
        <v>438</v>
      </c>
      <c r="O416" s="90"/>
      <c r="P416" s="90"/>
      <c r="Q416" s="90"/>
      <c r="R416" s="90"/>
      <c r="S416" s="90"/>
      <c r="T416" s="90"/>
      <c r="U416" s="90"/>
      <c r="V416" s="90"/>
      <c r="W416" s="90"/>
      <c r="X416" s="90"/>
      <c r="Y416" s="90"/>
      <c r="Z416" s="90"/>
      <c r="AA416" s="90"/>
      <c r="AC416" s="82">
        <v>34318.35</v>
      </c>
      <c r="AD416" s="82"/>
    </row>
    <row r="417" spans="2:30">
      <c r="C417" s="91" t="s">
        <v>2</v>
      </c>
      <c r="G417" s="91" t="s">
        <v>2</v>
      </c>
      <c r="K417" s="91" t="s">
        <v>2</v>
      </c>
      <c r="O417" s="92" t="s">
        <v>439</v>
      </c>
      <c r="P417" s="92"/>
      <c r="Q417" s="92"/>
      <c r="R417" s="92"/>
      <c r="S417" s="92"/>
      <c r="T417" s="92"/>
      <c r="U417" s="92"/>
      <c r="V417" s="92"/>
      <c r="W417" s="92"/>
      <c r="X417" s="92"/>
      <c r="Y417" s="92"/>
      <c r="Z417" s="92"/>
      <c r="AA417" s="92"/>
      <c r="AB417" s="92"/>
      <c r="AC417" s="93">
        <v>82.05</v>
      </c>
      <c r="AD417" s="93"/>
    </row>
    <row r="418" spans="2:30">
      <c r="C418" s="91" t="s">
        <v>2</v>
      </c>
      <c r="G418" s="91" t="s">
        <v>2</v>
      </c>
      <c r="K418" s="91" t="s">
        <v>2</v>
      </c>
      <c r="O418" s="92" t="s">
        <v>439</v>
      </c>
      <c r="P418" s="92"/>
      <c r="Q418" s="92"/>
      <c r="R418" s="92"/>
      <c r="S418" s="92"/>
      <c r="T418" s="92"/>
      <c r="U418" s="92"/>
      <c r="V418" s="92"/>
      <c r="W418" s="92"/>
      <c r="X418" s="92"/>
      <c r="Y418" s="92"/>
      <c r="Z418" s="92"/>
      <c r="AA418" s="92"/>
      <c r="AB418" s="92"/>
      <c r="AC418" s="93">
        <v>150</v>
      </c>
      <c r="AD418" s="93"/>
    </row>
    <row r="419" spans="2:30">
      <c r="C419" s="91" t="s">
        <v>2</v>
      </c>
      <c r="G419" s="91" t="s">
        <v>2</v>
      </c>
      <c r="K419" s="91" t="s">
        <v>2</v>
      </c>
      <c r="O419" s="92" t="s">
        <v>439</v>
      </c>
      <c r="P419" s="92"/>
      <c r="Q419" s="92"/>
      <c r="R419" s="92"/>
      <c r="S419" s="92"/>
      <c r="T419" s="92"/>
      <c r="U419" s="92"/>
      <c r="V419" s="92"/>
      <c r="W419" s="92"/>
      <c r="X419" s="92"/>
      <c r="Y419" s="92"/>
      <c r="Z419" s="92"/>
      <c r="AA419" s="92"/>
      <c r="AB419" s="92"/>
      <c r="AC419" s="93">
        <v>225</v>
      </c>
      <c r="AD419" s="93"/>
    </row>
    <row r="420" spans="2:30">
      <c r="C420" s="91" t="s">
        <v>2</v>
      </c>
      <c r="G420" s="91" t="s">
        <v>2</v>
      </c>
      <c r="K420" s="91" t="s">
        <v>2</v>
      </c>
      <c r="O420" s="92" t="s">
        <v>439</v>
      </c>
      <c r="P420" s="92"/>
      <c r="Q420" s="92"/>
      <c r="R420" s="92"/>
      <c r="S420" s="92"/>
      <c r="T420" s="92"/>
      <c r="U420" s="92"/>
      <c r="V420" s="92"/>
      <c r="W420" s="92"/>
      <c r="X420" s="92"/>
      <c r="Y420" s="92"/>
      <c r="Z420" s="92"/>
      <c r="AA420" s="92"/>
      <c r="AB420" s="92"/>
      <c r="AC420" s="93">
        <v>255</v>
      </c>
      <c r="AD420" s="93"/>
    </row>
    <row r="421" spans="2:30">
      <c r="C421" s="91" t="s">
        <v>2</v>
      </c>
      <c r="G421" s="91" t="s">
        <v>2</v>
      </c>
      <c r="K421" s="91" t="s">
        <v>2</v>
      </c>
      <c r="O421" s="92" t="s">
        <v>439</v>
      </c>
      <c r="P421" s="92"/>
      <c r="Q421" s="92"/>
      <c r="R421" s="92"/>
      <c r="S421" s="92"/>
      <c r="T421" s="92"/>
      <c r="U421" s="92"/>
      <c r="V421" s="92"/>
      <c r="W421" s="92"/>
      <c r="X421" s="92"/>
      <c r="Y421" s="92"/>
      <c r="Z421" s="92"/>
      <c r="AA421" s="92"/>
      <c r="AB421" s="92"/>
      <c r="AC421" s="93">
        <v>693.75</v>
      </c>
      <c r="AD421" s="93"/>
    </row>
    <row r="422" spans="2:30">
      <c r="C422" s="91" t="s">
        <v>2</v>
      </c>
      <c r="G422" s="91" t="s">
        <v>2</v>
      </c>
      <c r="K422" s="91" t="s">
        <v>2</v>
      </c>
      <c r="O422" s="92" t="s">
        <v>439</v>
      </c>
      <c r="P422" s="92"/>
      <c r="Q422" s="92"/>
      <c r="R422" s="92"/>
      <c r="S422" s="92"/>
      <c r="T422" s="92"/>
      <c r="U422" s="92"/>
      <c r="V422" s="92"/>
      <c r="W422" s="92"/>
      <c r="X422" s="92"/>
      <c r="Y422" s="92"/>
      <c r="Z422" s="92"/>
      <c r="AA422" s="92"/>
      <c r="AB422" s="92"/>
      <c r="AC422" s="93">
        <v>1126.57</v>
      </c>
      <c r="AD422" s="93"/>
    </row>
    <row r="423" spans="2:30">
      <c r="C423" s="91" t="s">
        <v>2</v>
      </c>
      <c r="G423" s="91" t="s">
        <v>2</v>
      </c>
      <c r="K423" s="91" t="s">
        <v>2</v>
      </c>
      <c r="O423" s="92" t="s">
        <v>439</v>
      </c>
      <c r="P423" s="92"/>
      <c r="Q423" s="92"/>
      <c r="R423" s="92"/>
      <c r="S423" s="92"/>
      <c r="T423" s="92"/>
      <c r="U423" s="92"/>
      <c r="V423" s="92"/>
      <c r="W423" s="92"/>
      <c r="X423" s="92"/>
      <c r="Y423" s="92"/>
      <c r="Z423" s="92"/>
      <c r="AA423" s="92"/>
      <c r="AB423" s="92"/>
      <c r="AC423" s="93">
        <v>1457.5</v>
      </c>
      <c r="AD423" s="93"/>
    </row>
    <row r="424" spans="2:30">
      <c r="C424" s="91" t="s">
        <v>2</v>
      </c>
      <c r="G424" s="91" t="s">
        <v>2</v>
      </c>
      <c r="K424" s="91" t="s">
        <v>2</v>
      </c>
      <c r="O424" s="92" t="s">
        <v>439</v>
      </c>
      <c r="P424" s="92"/>
      <c r="Q424" s="92"/>
      <c r="R424" s="92"/>
      <c r="S424" s="92"/>
      <c r="T424" s="92"/>
      <c r="U424" s="92"/>
      <c r="V424" s="92"/>
      <c r="W424" s="92"/>
      <c r="X424" s="92"/>
      <c r="Y424" s="92"/>
      <c r="Z424" s="92"/>
      <c r="AA424" s="92"/>
      <c r="AB424" s="92"/>
      <c r="AC424" s="93">
        <v>1470</v>
      </c>
      <c r="AD424" s="93"/>
    </row>
    <row r="425" spans="2:30">
      <c r="C425" s="91" t="s">
        <v>2</v>
      </c>
      <c r="G425" s="91" t="s">
        <v>2</v>
      </c>
      <c r="K425" s="91" t="s">
        <v>2</v>
      </c>
      <c r="O425" s="92" t="s">
        <v>439</v>
      </c>
      <c r="P425" s="92"/>
      <c r="Q425" s="92"/>
      <c r="R425" s="92"/>
      <c r="S425" s="92"/>
      <c r="T425" s="92"/>
      <c r="U425" s="92"/>
      <c r="V425" s="92"/>
      <c r="W425" s="92"/>
      <c r="X425" s="92"/>
      <c r="Y425" s="92"/>
      <c r="Z425" s="92"/>
      <c r="AA425" s="92"/>
      <c r="AB425" s="92"/>
      <c r="AC425" s="93">
        <v>1725</v>
      </c>
      <c r="AD425" s="93"/>
    </row>
    <row r="426" spans="2:30">
      <c r="C426" s="91" t="s">
        <v>2</v>
      </c>
      <c r="G426" s="91" t="s">
        <v>2</v>
      </c>
      <c r="K426" s="91" t="s">
        <v>2</v>
      </c>
      <c r="O426" s="92" t="s">
        <v>439</v>
      </c>
      <c r="P426" s="92"/>
      <c r="Q426" s="92"/>
      <c r="R426" s="92"/>
      <c r="S426" s="92"/>
      <c r="T426" s="92"/>
      <c r="U426" s="92"/>
      <c r="V426" s="92"/>
      <c r="W426" s="92"/>
      <c r="X426" s="92"/>
      <c r="Y426" s="92"/>
      <c r="Z426" s="92"/>
      <c r="AA426" s="92"/>
      <c r="AB426" s="92"/>
      <c r="AC426" s="93">
        <v>1739.1</v>
      </c>
      <c r="AD426" s="93"/>
    </row>
    <row r="427" spans="2:30">
      <c r="C427" s="91" t="s">
        <v>2</v>
      </c>
      <c r="G427" s="91" t="s">
        <v>2</v>
      </c>
      <c r="K427" s="91" t="s">
        <v>2</v>
      </c>
      <c r="O427" s="92" t="s">
        <v>439</v>
      </c>
      <c r="P427" s="92"/>
      <c r="Q427" s="92"/>
      <c r="R427" s="92"/>
      <c r="S427" s="92"/>
      <c r="T427" s="92"/>
      <c r="U427" s="92"/>
      <c r="V427" s="92"/>
      <c r="W427" s="92"/>
      <c r="X427" s="92"/>
      <c r="Y427" s="92"/>
      <c r="Z427" s="92"/>
      <c r="AA427" s="92"/>
      <c r="AB427" s="92"/>
      <c r="AC427" s="93">
        <v>2250</v>
      </c>
      <c r="AD427" s="93"/>
    </row>
    <row r="428" spans="2:30">
      <c r="C428" s="91" t="s">
        <v>2</v>
      </c>
      <c r="G428" s="91" t="s">
        <v>2</v>
      </c>
      <c r="K428" s="91" t="s">
        <v>2</v>
      </c>
      <c r="O428" s="92" t="s">
        <v>439</v>
      </c>
      <c r="P428" s="92"/>
      <c r="Q428" s="92"/>
      <c r="R428" s="92"/>
      <c r="S428" s="92"/>
      <c r="T428" s="92"/>
      <c r="U428" s="92"/>
      <c r="V428" s="92"/>
      <c r="W428" s="92"/>
      <c r="X428" s="92"/>
      <c r="Y428" s="92"/>
      <c r="Z428" s="92"/>
      <c r="AA428" s="92"/>
      <c r="AB428" s="92"/>
      <c r="AC428" s="93">
        <v>4500</v>
      </c>
      <c r="AD428" s="93"/>
    </row>
    <row r="429" spans="2:30">
      <c r="C429" s="91" t="s">
        <v>2</v>
      </c>
      <c r="G429" s="91" t="s">
        <v>2</v>
      </c>
      <c r="K429" s="91" t="s">
        <v>2</v>
      </c>
      <c r="O429" s="92" t="s">
        <v>440</v>
      </c>
      <c r="P429" s="92"/>
      <c r="Q429" s="92"/>
      <c r="R429" s="92"/>
      <c r="S429" s="92"/>
      <c r="T429" s="92"/>
      <c r="U429" s="92"/>
      <c r="V429" s="92"/>
      <c r="W429" s="92"/>
      <c r="X429" s="92"/>
      <c r="Y429" s="92"/>
      <c r="Z429" s="92"/>
      <c r="AA429" s="92"/>
      <c r="AB429" s="92"/>
      <c r="AC429" s="93">
        <v>7875</v>
      </c>
      <c r="AD429" s="93"/>
    </row>
    <row r="430" spans="2:30">
      <c r="C430" s="91" t="s">
        <v>2</v>
      </c>
      <c r="G430" s="91" t="s">
        <v>2</v>
      </c>
      <c r="K430" s="91" t="s">
        <v>2</v>
      </c>
      <c r="O430" s="92" t="s">
        <v>439</v>
      </c>
      <c r="P430" s="92"/>
      <c r="Q430" s="92"/>
      <c r="R430" s="92"/>
      <c r="S430" s="92"/>
      <c r="T430" s="92"/>
      <c r="U430" s="92"/>
      <c r="V430" s="92"/>
      <c r="W430" s="92"/>
      <c r="X430" s="92"/>
      <c r="Y430" s="92"/>
      <c r="Z430" s="92"/>
      <c r="AA430" s="92"/>
      <c r="AB430" s="92"/>
      <c r="AC430" s="93">
        <v>10769.38</v>
      </c>
      <c r="AD430" s="93"/>
    </row>
    <row r="431" spans="2:30">
      <c r="B431" s="90" t="s">
        <v>441</v>
      </c>
      <c r="C431" s="90"/>
      <c r="D431" s="90"/>
      <c r="F431" s="90" t="s">
        <v>173</v>
      </c>
      <c r="G431" s="90"/>
      <c r="H431" s="90"/>
      <c r="I431" s="90"/>
      <c r="J431" s="90" t="s">
        <v>442</v>
      </c>
      <c r="K431" s="90"/>
      <c r="L431" s="90"/>
      <c r="N431" s="90" t="s">
        <v>443</v>
      </c>
      <c r="O431" s="90"/>
      <c r="P431" s="90"/>
      <c r="Q431" s="90"/>
      <c r="R431" s="90"/>
      <c r="S431" s="90"/>
      <c r="T431" s="90"/>
      <c r="U431" s="90"/>
      <c r="V431" s="90"/>
      <c r="W431" s="90"/>
      <c r="X431" s="90"/>
      <c r="Y431" s="90"/>
      <c r="Z431" s="90"/>
      <c r="AA431" s="90"/>
      <c r="AC431" s="82">
        <v>58.08</v>
      </c>
      <c r="AD431" s="82"/>
    </row>
    <row r="432" spans="2:30">
      <c r="C432" s="91" t="s">
        <v>2</v>
      </c>
      <c r="G432" s="91" t="s">
        <v>2</v>
      </c>
      <c r="K432" s="91" t="s">
        <v>2</v>
      </c>
      <c r="O432" s="92" t="s">
        <v>354</v>
      </c>
      <c r="P432" s="92"/>
      <c r="Q432" s="92"/>
      <c r="R432" s="92"/>
      <c r="S432" s="92"/>
      <c r="T432" s="92"/>
      <c r="U432" s="92"/>
      <c r="V432" s="92"/>
      <c r="W432" s="92"/>
      <c r="X432" s="92"/>
      <c r="Y432" s="92"/>
      <c r="Z432" s="92"/>
      <c r="AA432" s="92"/>
      <c r="AB432" s="92"/>
    </row>
    <row r="433" spans="2:30">
      <c r="B433" s="90" t="s">
        <v>444</v>
      </c>
      <c r="C433" s="90"/>
      <c r="D433" s="90"/>
      <c r="F433" s="90" t="s">
        <v>173</v>
      </c>
      <c r="G433" s="90"/>
      <c r="H433" s="90"/>
      <c r="I433" s="90"/>
      <c r="J433" s="90" t="s">
        <v>445</v>
      </c>
      <c r="K433" s="90"/>
      <c r="L433" s="90"/>
      <c r="N433" s="90" t="s">
        <v>446</v>
      </c>
      <c r="O433" s="90"/>
      <c r="P433" s="90"/>
      <c r="Q433" s="90"/>
      <c r="R433" s="90"/>
      <c r="S433" s="90"/>
      <c r="T433" s="90"/>
      <c r="U433" s="90"/>
      <c r="V433" s="90"/>
      <c r="W433" s="90"/>
      <c r="X433" s="90"/>
      <c r="Y433" s="90"/>
      <c r="Z433" s="90"/>
      <c r="AA433" s="90"/>
      <c r="AC433" s="82">
        <v>222.41</v>
      </c>
      <c r="AD433" s="82"/>
    </row>
    <row r="434" spans="2:30">
      <c r="C434" s="91" t="s">
        <v>2</v>
      </c>
      <c r="G434" s="91" t="s">
        <v>2</v>
      </c>
      <c r="K434" s="91" t="s">
        <v>2</v>
      </c>
      <c r="O434" s="92" t="s">
        <v>354</v>
      </c>
      <c r="P434" s="92"/>
      <c r="Q434" s="92"/>
      <c r="R434" s="92"/>
      <c r="S434" s="92"/>
      <c r="T434" s="92"/>
      <c r="U434" s="92"/>
      <c r="V434" s="92"/>
      <c r="W434" s="92"/>
      <c r="X434" s="92"/>
      <c r="Y434" s="92"/>
      <c r="Z434" s="92"/>
      <c r="AA434" s="92"/>
      <c r="AB434" s="92"/>
    </row>
    <row r="435" spans="2:30">
      <c r="B435" s="90" t="s">
        <v>447</v>
      </c>
      <c r="C435" s="90"/>
      <c r="D435" s="90"/>
      <c r="F435" s="90" t="s">
        <v>173</v>
      </c>
      <c r="G435" s="90"/>
      <c r="H435" s="90"/>
      <c r="I435" s="90"/>
      <c r="J435" s="90" t="s">
        <v>448</v>
      </c>
      <c r="K435" s="90"/>
      <c r="L435" s="90"/>
      <c r="N435" s="90" t="s">
        <v>449</v>
      </c>
      <c r="O435" s="90"/>
      <c r="P435" s="90"/>
      <c r="Q435" s="90"/>
      <c r="R435" s="90"/>
      <c r="S435" s="90"/>
      <c r="T435" s="90"/>
      <c r="U435" s="90"/>
      <c r="V435" s="90"/>
      <c r="W435" s="90"/>
      <c r="X435" s="90"/>
      <c r="Y435" s="90"/>
      <c r="Z435" s="90"/>
      <c r="AA435" s="90"/>
      <c r="AC435" s="82">
        <v>38.53</v>
      </c>
      <c r="AD435" s="82"/>
    </row>
    <row r="436" spans="2:30">
      <c r="C436" s="91" t="s">
        <v>2</v>
      </c>
      <c r="G436" s="91" t="s">
        <v>2</v>
      </c>
      <c r="K436" s="91" t="s">
        <v>2</v>
      </c>
      <c r="O436" s="92" t="s">
        <v>354</v>
      </c>
      <c r="P436" s="92"/>
      <c r="Q436" s="92"/>
      <c r="R436" s="92"/>
      <c r="S436" s="92"/>
      <c r="T436" s="92"/>
      <c r="U436" s="92"/>
      <c r="V436" s="92"/>
      <c r="W436" s="92"/>
      <c r="X436" s="92"/>
      <c r="Y436" s="92"/>
      <c r="Z436" s="92"/>
      <c r="AA436" s="92"/>
      <c r="AB436" s="92"/>
    </row>
    <row r="437" spans="2:30">
      <c r="B437" s="90" t="s">
        <v>450</v>
      </c>
      <c r="C437" s="90"/>
      <c r="D437" s="90"/>
      <c r="F437" s="90" t="s">
        <v>173</v>
      </c>
      <c r="G437" s="90"/>
      <c r="H437" s="90"/>
      <c r="I437" s="90"/>
      <c r="J437" s="90" t="s">
        <v>451</v>
      </c>
      <c r="K437" s="90"/>
      <c r="L437" s="90"/>
      <c r="N437" s="90" t="s">
        <v>452</v>
      </c>
      <c r="O437" s="90"/>
      <c r="P437" s="90"/>
      <c r="Q437" s="90"/>
      <c r="R437" s="90"/>
      <c r="S437" s="90"/>
      <c r="T437" s="90"/>
      <c r="U437" s="90"/>
      <c r="V437" s="90"/>
      <c r="W437" s="90"/>
      <c r="X437" s="90"/>
      <c r="Y437" s="90"/>
      <c r="Z437" s="90"/>
      <c r="AA437" s="90"/>
      <c r="AC437" s="82">
        <v>18.75</v>
      </c>
      <c r="AD437" s="82"/>
    </row>
    <row r="438" spans="2:30">
      <c r="C438" s="91" t="s">
        <v>2</v>
      </c>
      <c r="G438" s="91" t="s">
        <v>2</v>
      </c>
      <c r="K438" s="91" t="s">
        <v>2</v>
      </c>
      <c r="O438" s="92" t="s">
        <v>354</v>
      </c>
      <c r="P438" s="92"/>
      <c r="Q438" s="92"/>
      <c r="R438" s="92"/>
      <c r="S438" s="92"/>
      <c r="T438" s="92"/>
      <c r="U438" s="92"/>
      <c r="V438" s="92"/>
      <c r="W438" s="92"/>
      <c r="X438" s="92"/>
      <c r="Y438" s="92"/>
      <c r="Z438" s="92"/>
      <c r="AA438" s="92"/>
      <c r="AB438" s="92"/>
    </row>
    <row r="439" spans="2:30">
      <c r="B439" s="90" t="s">
        <v>453</v>
      </c>
      <c r="C439" s="90"/>
      <c r="D439" s="90"/>
      <c r="F439" s="90" t="s">
        <v>173</v>
      </c>
      <c r="G439" s="90"/>
      <c r="H439" s="90"/>
      <c r="I439" s="90"/>
      <c r="J439" s="90" t="s">
        <v>454</v>
      </c>
      <c r="K439" s="90"/>
      <c r="L439" s="90"/>
      <c r="N439" s="90" t="s">
        <v>455</v>
      </c>
      <c r="O439" s="90"/>
      <c r="P439" s="90"/>
      <c r="Q439" s="90"/>
      <c r="R439" s="90"/>
      <c r="S439" s="90"/>
      <c r="T439" s="90"/>
      <c r="U439" s="90"/>
      <c r="V439" s="90"/>
      <c r="W439" s="90"/>
      <c r="X439" s="90"/>
      <c r="Y439" s="90"/>
      <c r="Z439" s="90"/>
      <c r="AA439" s="90"/>
      <c r="AC439" s="82">
        <v>101.49</v>
      </c>
      <c r="AD439" s="82"/>
    </row>
    <row r="440" spans="2:30">
      <c r="C440" s="91" t="s">
        <v>2</v>
      </c>
      <c r="G440" s="91" t="s">
        <v>2</v>
      </c>
      <c r="K440" s="91" t="s">
        <v>2</v>
      </c>
      <c r="O440" s="92" t="s">
        <v>354</v>
      </c>
      <c r="P440" s="92"/>
      <c r="Q440" s="92"/>
      <c r="R440" s="92"/>
      <c r="S440" s="92"/>
      <c r="T440" s="92"/>
      <c r="U440" s="92"/>
      <c r="V440" s="92"/>
      <c r="W440" s="92"/>
      <c r="X440" s="92"/>
      <c r="Y440" s="92"/>
      <c r="Z440" s="92"/>
      <c r="AA440" s="92"/>
      <c r="AB440" s="92"/>
    </row>
    <row r="441" spans="2:30">
      <c r="B441" s="90" t="s">
        <v>456</v>
      </c>
      <c r="C441" s="90"/>
      <c r="D441" s="90"/>
      <c r="F441" s="90" t="s">
        <v>173</v>
      </c>
      <c r="G441" s="90"/>
      <c r="H441" s="90"/>
      <c r="I441" s="90"/>
      <c r="J441" s="90" t="s">
        <v>457</v>
      </c>
      <c r="K441" s="90"/>
      <c r="L441" s="90"/>
      <c r="N441" s="90" t="s">
        <v>458</v>
      </c>
      <c r="O441" s="90"/>
      <c r="P441" s="90"/>
      <c r="Q441" s="90"/>
      <c r="R441" s="90"/>
      <c r="S441" s="90"/>
      <c r="T441" s="90"/>
      <c r="U441" s="90"/>
      <c r="V441" s="90"/>
      <c r="W441" s="90"/>
      <c r="X441" s="90"/>
      <c r="Y441" s="90"/>
      <c r="Z441" s="90"/>
      <c r="AA441" s="90"/>
      <c r="AC441" s="82">
        <v>44.85</v>
      </c>
      <c r="AD441" s="82"/>
    </row>
    <row r="442" spans="2:30">
      <c r="C442" s="91" t="s">
        <v>2</v>
      </c>
      <c r="G442" s="91" t="s">
        <v>2</v>
      </c>
      <c r="K442" s="91" t="s">
        <v>2</v>
      </c>
      <c r="O442" s="92" t="s">
        <v>354</v>
      </c>
      <c r="P442" s="92"/>
      <c r="Q442" s="92"/>
      <c r="R442" s="92"/>
      <c r="S442" s="92"/>
      <c r="T442" s="92"/>
      <c r="U442" s="92"/>
      <c r="V442" s="92"/>
      <c r="W442" s="92"/>
      <c r="X442" s="92"/>
      <c r="Y442" s="92"/>
      <c r="Z442" s="92"/>
      <c r="AA442" s="92"/>
      <c r="AB442" s="92"/>
    </row>
    <row r="443" spans="2:30">
      <c r="B443" s="90" t="s">
        <v>459</v>
      </c>
      <c r="C443" s="90"/>
      <c r="D443" s="90"/>
      <c r="F443" s="90" t="s">
        <v>173</v>
      </c>
      <c r="G443" s="90"/>
      <c r="H443" s="90"/>
      <c r="I443" s="90"/>
      <c r="J443" s="90" t="s">
        <v>460</v>
      </c>
      <c r="K443" s="90"/>
      <c r="L443" s="90"/>
      <c r="N443" s="90" t="s">
        <v>461</v>
      </c>
      <c r="O443" s="90"/>
      <c r="P443" s="90"/>
      <c r="Q443" s="90"/>
      <c r="R443" s="90"/>
      <c r="S443" s="90"/>
      <c r="T443" s="90"/>
      <c r="U443" s="90"/>
      <c r="V443" s="90"/>
      <c r="W443" s="90"/>
      <c r="X443" s="90"/>
      <c r="Y443" s="90"/>
      <c r="Z443" s="90"/>
      <c r="AA443" s="90"/>
      <c r="AC443" s="82">
        <v>31.63</v>
      </c>
      <c r="AD443" s="82"/>
    </row>
    <row r="444" spans="2:30">
      <c r="C444" s="91" t="s">
        <v>2</v>
      </c>
      <c r="G444" s="91" t="s">
        <v>2</v>
      </c>
      <c r="K444" s="91" t="s">
        <v>2</v>
      </c>
      <c r="O444" s="92" t="s">
        <v>354</v>
      </c>
      <c r="P444" s="92"/>
      <c r="Q444" s="92"/>
      <c r="R444" s="92"/>
      <c r="S444" s="92"/>
      <c r="T444" s="92"/>
      <c r="U444" s="92"/>
      <c r="V444" s="92"/>
      <c r="W444" s="92"/>
      <c r="X444" s="92"/>
      <c r="Y444" s="92"/>
      <c r="Z444" s="92"/>
      <c r="AA444" s="92"/>
      <c r="AB444" s="92"/>
    </row>
    <row r="445" spans="2:30">
      <c r="B445" s="90" t="s">
        <v>462</v>
      </c>
      <c r="C445" s="90"/>
      <c r="D445" s="90"/>
      <c r="F445" s="90" t="s">
        <v>173</v>
      </c>
      <c r="G445" s="90"/>
      <c r="H445" s="90"/>
      <c r="I445" s="90"/>
      <c r="J445" s="90" t="s">
        <v>463</v>
      </c>
      <c r="K445" s="90"/>
      <c r="L445" s="90"/>
      <c r="N445" s="90" t="s">
        <v>464</v>
      </c>
      <c r="O445" s="90"/>
      <c r="P445" s="90"/>
      <c r="Q445" s="90"/>
      <c r="R445" s="90"/>
      <c r="S445" s="90"/>
      <c r="T445" s="90"/>
      <c r="U445" s="90"/>
      <c r="V445" s="90"/>
      <c r="W445" s="90"/>
      <c r="X445" s="90"/>
      <c r="Y445" s="90"/>
      <c r="Z445" s="90"/>
      <c r="AA445" s="90"/>
      <c r="AC445" s="82">
        <v>29.9</v>
      </c>
      <c r="AD445" s="82"/>
    </row>
    <row r="446" spans="2:30">
      <c r="C446" s="91" t="s">
        <v>2</v>
      </c>
      <c r="G446" s="91" t="s">
        <v>2</v>
      </c>
      <c r="K446" s="91" t="s">
        <v>2</v>
      </c>
      <c r="O446" s="92" t="s">
        <v>354</v>
      </c>
      <c r="P446" s="92"/>
      <c r="Q446" s="92"/>
      <c r="R446" s="92"/>
      <c r="S446" s="92"/>
      <c r="T446" s="92"/>
      <c r="U446" s="92"/>
      <c r="V446" s="92"/>
      <c r="W446" s="92"/>
      <c r="X446" s="92"/>
      <c r="Y446" s="92"/>
      <c r="Z446" s="92"/>
      <c r="AA446" s="92"/>
      <c r="AB446" s="92"/>
    </row>
    <row r="447" spans="2:30">
      <c r="B447" s="90" t="s">
        <v>465</v>
      </c>
      <c r="C447" s="90"/>
      <c r="D447" s="90"/>
      <c r="F447" s="90" t="s">
        <v>173</v>
      </c>
      <c r="G447" s="90"/>
      <c r="H447" s="90"/>
      <c r="I447" s="90"/>
      <c r="J447" s="90" t="s">
        <v>466</v>
      </c>
      <c r="K447" s="90"/>
      <c r="L447" s="90"/>
      <c r="N447" s="90" t="s">
        <v>467</v>
      </c>
      <c r="O447" s="90"/>
      <c r="P447" s="90"/>
      <c r="Q447" s="90"/>
      <c r="R447" s="90"/>
      <c r="S447" s="90"/>
      <c r="T447" s="90"/>
      <c r="U447" s="90"/>
      <c r="V447" s="90"/>
      <c r="W447" s="90"/>
      <c r="X447" s="90"/>
      <c r="Y447" s="90"/>
      <c r="Z447" s="90"/>
      <c r="AA447" s="90"/>
      <c r="AC447" s="82">
        <v>10.93</v>
      </c>
      <c r="AD447" s="82"/>
    </row>
    <row r="448" spans="2:30">
      <c r="C448" s="91" t="s">
        <v>2</v>
      </c>
      <c r="G448" s="91" t="s">
        <v>2</v>
      </c>
      <c r="K448" s="91" t="s">
        <v>2</v>
      </c>
      <c r="O448" s="92" t="s">
        <v>354</v>
      </c>
      <c r="P448" s="92"/>
      <c r="Q448" s="92"/>
      <c r="R448" s="92"/>
      <c r="S448" s="92"/>
      <c r="T448" s="92"/>
      <c r="U448" s="92"/>
      <c r="V448" s="92"/>
      <c r="W448" s="92"/>
      <c r="X448" s="92"/>
      <c r="Y448" s="92"/>
      <c r="Z448" s="92"/>
      <c r="AA448" s="92"/>
      <c r="AB448" s="92"/>
    </row>
    <row r="449" spans="1:30">
      <c r="B449" s="90" t="s">
        <v>468</v>
      </c>
      <c r="C449" s="90"/>
      <c r="D449" s="90"/>
      <c r="F449" s="90" t="s">
        <v>173</v>
      </c>
      <c r="G449" s="90"/>
      <c r="H449" s="90"/>
      <c r="I449" s="90"/>
      <c r="J449" s="90" t="s">
        <v>469</v>
      </c>
      <c r="K449" s="90"/>
      <c r="L449" s="90"/>
      <c r="N449" s="90" t="s">
        <v>470</v>
      </c>
      <c r="O449" s="90"/>
      <c r="P449" s="90"/>
      <c r="Q449" s="90"/>
      <c r="R449" s="90"/>
      <c r="S449" s="90"/>
      <c r="T449" s="90"/>
      <c r="U449" s="90"/>
      <c r="V449" s="90"/>
      <c r="W449" s="90"/>
      <c r="X449" s="90"/>
      <c r="Y449" s="90"/>
      <c r="Z449" s="90"/>
      <c r="AA449" s="90"/>
      <c r="AC449" s="82">
        <v>24.73</v>
      </c>
      <c r="AD449" s="82"/>
    </row>
    <row r="450" spans="1:30">
      <c r="C450" s="91" t="s">
        <v>2</v>
      </c>
      <c r="G450" s="91" t="s">
        <v>2</v>
      </c>
      <c r="K450" s="91" t="s">
        <v>2</v>
      </c>
      <c r="O450" s="92" t="s">
        <v>354</v>
      </c>
      <c r="P450" s="92"/>
      <c r="Q450" s="92"/>
      <c r="R450" s="92"/>
      <c r="S450" s="92"/>
      <c r="T450" s="92"/>
      <c r="U450" s="92"/>
      <c r="V450" s="92"/>
      <c r="W450" s="92"/>
      <c r="X450" s="92"/>
      <c r="Y450" s="92"/>
      <c r="Z450" s="92"/>
      <c r="AA450" s="92"/>
      <c r="AB450" s="92"/>
    </row>
    <row r="451" spans="1:30">
      <c r="B451" s="90" t="s">
        <v>471</v>
      </c>
      <c r="C451" s="90"/>
      <c r="D451" s="90"/>
      <c r="F451" s="90" t="s">
        <v>173</v>
      </c>
      <c r="G451" s="90"/>
      <c r="H451" s="90"/>
      <c r="I451" s="90"/>
      <c r="J451" s="90" t="s">
        <v>472</v>
      </c>
      <c r="K451" s="90"/>
      <c r="L451" s="90"/>
      <c r="N451" s="90" t="s">
        <v>473</v>
      </c>
      <c r="O451" s="90"/>
      <c r="P451" s="90"/>
      <c r="Q451" s="90"/>
      <c r="R451" s="90"/>
      <c r="S451" s="90"/>
      <c r="T451" s="90"/>
      <c r="U451" s="90"/>
      <c r="V451" s="90"/>
      <c r="W451" s="90"/>
      <c r="X451" s="90"/>
      <c r="Y451" s="90"/>
      <c r="Z451" s="90"/>
      <c r="AA451" s="90"/>
      <c r="AC451" s="82">
        <v>27.6</v>
      </c>
      <c r="AD451" s="82"/>
    </row>
    <row r="452" spans="1:30">
      <c r="C452" s="91" t="s">
        <v>2</v>
      </c>
      <c r="G452" s="91" t="s">
        <v>2</v>
      </c>
      <c r="K452" s="91" t="s">
        <v>2</v>
      </c>
      <c r="O452" s="92" t="s">
        <v>354</v>
      </c>
      <c r="P452" s="92"/>
      <c r="Q452" s="92"/>
      <c r="R452" s="92"/>
      <c r="S452" s="92"/>
      <c r="T452" s="92"/>
      <c r="U452" s="92"/>
      <c r="V452" s="92"/>
      <c r="W452" s="92"/>
      <c r="X452" s="92"/>
      <c r="Y452" s="92"/>
      <c r="Z452" s="92"/>
      <c r="AA452" s="92"/>
      <c r="AB452" s="92"/>
    </row>
    <row r="453" spans="1:30">
      <c r="B453" s="90" t="s">
        <v>474</v>
      </c>
      <c r="C453" s="90"/>
      <c r="D453" s="90"/>
      <c r="F453" s="90" t="s">
        <v>173</v>
      </c>
      <c r="G453" s="90"/>
      <c r="H453" s="90"/>
      <c r="I453" s="90"/>
      <c r="J453" s="90" t="s">
        <v>475</v>
      </c>
      <c r="K453" s="90"/>
      <c r="L453" s="90"/>
      <c r="N453" s="90" t="s">
        <v>476</v>
      </c>
      <c r="O453" s="90"/>
      <c r="P453" s="90"/>
      <c r="Q453" s="90"/>
      <c r="R453" s="90"/>
      <c r="S453" s="90"/>
      <c r="T453" s="90"/>
      <c r="U453" s="90"/>
      <c r="V453" s="90"/>
      <c r="W453" s="90"/>
      <c r="X453" s="90"/>
      <c r="Y453" s="90"/>
      <c r="Z453" s="90"/>
      <c r="AA453" s="90"/>
      <c r="AC453" s="82">
        <v>87.4</v>
      </c>
      <c r="AD453" s="82"/>
    </row>
    <row r="454" spans="1:30">
      <c r="C454" s="91" t="s">
        <v>2</v>
      </c>
      <c r="G454" s="91" t="s">
        <v>2</v>
      </c>
      <c r="K454" s="91" t="s">
        <v>2</v>
      </c>
      <c r="O454" s="92" t="s">
        <v>354</v>
      </c>
      <c r="P454" s="92"/>
      <c r="Q454" s="92"/>
      <c r="R454" s="92"/>
      <c r="S454" s="92"/>
      <c r="T454" s="92"/>
      <c r="U454" s="92"/>
      <c r="V454" s="92"/>
      <c r="W454" s="92"/>
      <c r="X454" s="92"/>
      <c r="Y454" s="92"/>
      <c r="Z454" s="92"/>
      <c r="AA454" s="92"/>
      <c r="AB454" s="92"/>
    </row>
    <row r="455" spans="1:30" ht="56.25" customHeight="1"/>
    <row r="456" spans="1:30" ht="12" customHeight="1"/>
    <row r="457" spans="1:30" ht="13.5" customHeight="1">
      <c r="A457" s="85" t="s">
        <v>44</v>
      </c>
      <c r="B457" s="85"/>
      <c r="C457" s="85"/>
      <c r="D457" s="85"/>
      <c r="E457" s="85"/>
      <c r="F457" s="85"/>
      <c r="G457" s="85"/>
      <c r="H457" s="85"/>
      <c r="I457" s="85"/>
      <c r="J457" s="85"/>
      <c r="K457" s="85"/>
      <c r="L457" s="85"/>
      <c r="M457" s="85"/>
      <c r="R457" s="86" t="s">
        <v>477</v>
      </c>
      <c r="S457" s="86"/>
      <c r="T457" s="86"/>
      <c r="U457" s="86"/>
      <c r="V457" s="86"/>
      <c r="W457" s="86"/>
      <c r="X457" s="86"/>
      <c r="Y457" s="86"/>
      <c r="Z457" s="86"/>
      <c r="AA457" s="86"/>
      <c r="AB457" s="86"/>
      <c r="AC457" s="86"/>
      <c r="AD457" s="86"/>
    </row>
    <row r="458" spans="1:30" ht="25.5" customHeight="1">
      <c r="C458" s="77" t="s">
        <v>46</v>
      </c>
      <c r="D458" s="77"/>
      <c r="E458" s="77"/>
      <c r="F458" s="77"/>
      <c r="G458" s="77"/>
      <c r="H458" s="77"/>
      <c r="I458" s="77"/>
      <c r="J458" s="77"/>
      <c r="K458" s="77"/>
      <c r="L458" s="77"/>
      <c r="M458" s="77"/>
      <c r="N458" s="77"/>
      <c r="O458" s="77"/>
      <c r="P458" s="77"/>
      <c r="Q458" s="77"/>
      <c r="R458" s="77"/>
      <c r="S458" s="77"/>
      <c r="T458" s="77"/>
      <c r="U458" s="77"/>
      <c r="V458" s="77"/>
      <c r="W458" s="77"/>
      <c r="X458" s="77"/>
      <c r="Y458" s="77"/>
      <c r="Z458" s="77"/>
      <c r="AA458" s="77"/>
      <c r="AB458" s="77"/>
      <c r="AC458" s="77"/>
    </row>
    <row r="459" spans="1:30" ht="7.5" customHeight="1"/>
    <row r="460" spans="1:30" ht="18.75" customHeight="1">
      <c r="I460" s="87" t="s">
        <v>47</v>
      </c>
      <c r="J460" s="87"/>
      <c r="K460" s="87"/>
      <c r="L460" s="87"/>
      <c r="M460" s="87"/>
      <c r="N460" s="87"/>
      <c r="O460" s="87"/>
      <c r="P460" s="87"/>
      <c r="S460" s="88" t="s">
        <v>48</v>
      </c>
      <c r="T460" s="88"/>
      <c r="U460" s="88"/>
      <c r="V460" s="88"/>
      <c r="W460" s="88"/>
      <c r="X460" s="88"/>
      <c r="Y460" s="88"/>
    </row>
    <row r="461" spans="1:30" ht="6.75" customHeight="1"/>
    <row r="462" spans="1:30" ht="14.25" customHeight="1">
      <c r="A462" s="89" t="s">
        <v>49</v>
      </c>
      <c r="B462" s="89"/>
      <c r="C462" s="89"/>
      <c r="D462" s="89"/>
      <c r="E462" s="89"/>
      <c r="F462" s="89"/>
      <c r="G462" s="89"/>
      <c r="H462" s="89"/>
      <c r="I462" s="89"/>
      <c r="J462" s="89"/>
      <c r="K462" s="89"/>
      <c r="L462" s="89"/>
      <c r="M462" s="89"/>
      <c r="N462" s="89"/>
      <c r="O462" s="89"/>
    </row>
    <row r="463" spans="1:30">
      <c r="B463" s="79" t="s">
        <v>50</v>
      </c>
      <c r="C463" s="79"/>
      <c r="D463" s="79"/>
      <c r="F463" s="79" t="s">
        <v>51</v>
      </c>
      <c r="G463" s="79"/>
      <c r="H463" s="79"/>
      <c r="I463" s="79"/>
      <c r="J463" s="79" t="s">
        <v>52</v>
      </c>
      <c r="K463" s="79"/>
      <c r="L463" s="79"/>
      <c r="N463" s="79" t="s">
        <v>53</v>
      </c>
      <c r="O463" s="79"/>
      <c r="P463" s="79"/>
      <c r="Q463" s="79"/>
      <c r="R463" s="79"/>
      <c r="S463" s="79"/>
      <c r="T463" s="79"/>
      <c r="U463" s="79"/>
      <c r="V463" s="79"/>
      <c r="W463" s="79"/>
      <c r="X463" s="79"/>
      <c r="Y463" s="79"/>
      <c r="Z463" s="79"/>
      <c r="AA463" s="79"/>
      <c r="AC463" s="80" t="s">
        <v>54</v>
      </c>
      <c r="AD463" s="80"/>
    </row>
    <row r="464" spans="1:30">
      <c r="B464" s="90" t="s">
        <v>478</v>
      </c>
      <c r="C464" s="90"/>
      <c r="D464" s="90"/>
      <c r="F464" s="90" t="s">
        <v>173</v>
      </c>
      <c r="G464" s="90"/>
      <c r="H464" s="90"/>
      <c r="I464" s="90"/>
      <c r="J464" s="90" t="s">
        <v>421</v>
      </c>
      <c r="K464" s="90"/>
      <c r="L464" s="90"/>
      <c r="N464" s="90" t="s">
        <v>422</v>
      </c>
      <c r="O464" s="90"/>
      <c r="P464" s="90"/>
      <c r="Q464" s="90"/>
      <c r="R464" s="90"/>
      <c r="S464" s="90"/>
      <c r="T464" s="90"/>
      <c r="U464" s="90"/>
      <c r="V464" s="90"/>
      <c r="W464" s="90"/>
      <c r="X464" s="90"/>
      <c r="Y464" s="90"/>
      <c r="Z464" s="90"/>
      <c r="AA464" s="90"/>
      <c r="AC464" s="82">
        <v>7708.26</v>
      </c>
      <c r="AD464" s="82"/>
    </row>
    <row r="465" spans="3:30">
      <c r="C465" s="91" t="s">
        <v>2</v>
      </c>
      <c r="G465" s="91" t="s">
        <v>2</v>
      </c>
      <c r="K465" s="91" t="s">
        <v>2</v>
      </c>
      <c r="O465" s="92" t="s">
        <v>479</v>
      </c>
      <c r="P465" s="92"/>
      <c r="Q465" s="92"/>
      <c r="R465" s="92"/>
      <c r="S465" s="92"/>
      <c r="T465" s="92"/>
      <c r="U465" s="92"/>
      <c r="V465" s="92"/>
      <c r="W465" s="92"/>
      <c r="X465" s="92"/>
      <c r="Y465" s="92"/>
      <c r="Z465" s="92"/>
      <c r="AA465" s="92"/>
      <c r="AB465" s="92"/>
      <c r="AC465" s="93">
        <v>126.9</v>
      </c>
      <c r="AD465" s="93"/>
    </row>
    <row r="466" spans="3:30">
      <c r="C466" s="91" t="s">
        <v>2</v>
      </c>
      <c r="G466" s="91" t="s">
        <v>2</v>
      </c>
      <c r="K466" s="91" t="s">
        <v>2</v>
      </c>
      <c r="O466" s="92" t="s">
        <v>480</v>
      </c>
      <c r="P466" s="92"/>
      <c r="Q466" s="92"/>
      <c r="R466" s="92"/>
      <c r="S466" s="92"/>
      <c r="T466" s="92"/>
      <c r="U466" s="92"/>
      <c r="V466" s="92"/>
      <c r="W466" s="92"/>
      <c r="X466" s="92"/>
      <c r="Y466" s="92"/>
      <c r="Z466" s="92"/>
      <c r="AA466" s="92"/>
      <c r="AB466" s="92"/>
      <c r="AC466" s="93">
        <v>39.130000000000003</v>
      </c>
      <c r="AD466" s="93"/>
    </row>
    <row r="467" spans="3:30">
      <c r="C467" s="91" t="s">
        <v>2</v>
      </c>
      <c r="G467" s="91" t="s">
        <v>2</v>
      </c>
      <c r="K467" s="91" t="s">
        <v>2</v>
      </c>
      <c r="O467" s="92" t="s">
        <v>481</v>
      </c>
      <c r="P467" s="92"/>
      <c r="Q467" s="92"/>
      <c r="R467" s="92"/>
      <c r="S467" s="92"/>
      <c r="T467" s="92"/>
      <c r="U467" s="92"/>
      <c r="V467" s="92"/>
      <c r="W467" s="92"/>
      <c r="X467" s="92"/>
      <c r="Y467" s="92"/>
      <c r="Z467" s="92"/>
      <c r="AA467" s="92"/>
      <c r="AB467" s="92"/>
      <c r="AC467" s="93">
        <v>62.6</v>
      </c>
      <c r="AD467" s="93"/>
    </row>
    <row r="468" spans="3:30">
      <c r="C468" s="91" t="s">
        <v>2</v>
      </c>
      <c r="G468" s="91" t="s">
        <v>2</v>
      </c>
      <c r="K468" s="91" t="s">
        <v>2</v>
      </c>
      <c r="O468" s="92" t="s">
        <v>482</v>
      </c>
      <c r="P468" s="92"/>
      <c r="Q468" s="92"/>
      <c r="R468" s="92"/>
      <c r="S468" s="92"/>
      <c r="T468" s="92"/>
      <c r="U468" s="92"/>
      <c r="V468" s="92"/>
      <c r="W468" s="92"/>
      <c r="X468" s="92"/>
      <c r="Y468" s="92"/>
      <c r="Z468" s="92"/>
      <c r="AA468" s="92"/>
      <c r="AB468" s="92"/>
      <c r="AC468" s="93">
        <v>44.15</v>
      </c>
      <c r="AD468" s="93"/>
    </row>
    <row r="469" spans="3:30">
      <c r="C469" s="91" t="s">
        <v>2</v>
      </c>
      <c r="G469" s="91" t="s">
        <v>2</v>
      </c>
      <c r="K469" s="91" t="s">
        <v>2</v>
      </c>
      <c r="O469" s="92" t="s">
        <v>483</v>
      </c>
      <c r="P469" s="92"/>
      <c r="Q469" s="92"/>
      <c r="R469" s="92"/>
      <c r="S469" s="92"/>
      <c r="T469" s="92"/>
      <c r="U469" s="92"/>
      <c r="V469" s="92"/>
      <c r="W469" s="92"/>
      <c r="X469" s="92"/>
      <c r="Y469" s="92"/>
      <c r="Z469" s="92"/>
      <c r="AA469" s="92"/>
      <c r="AB469" s="92"/>
      <c r="AC469" s="93">
        <v>83.31</v>
      </c>
      <c r="AD469" s="93"/>
    </row>
    <row r="470" spans="3:30">
      <c r="C470" s="91" t="s">
        <v>2</v>
      </c>
      <c r="G470" s="91" t="s">
        <v>2</v>
      </c>
      <c r="K470" s="91" t="s">
        <v>2</v>
      </c>
      <c r="O470" s="92" t="s">
        <v>484</v>
      </c>
      <c r="P470" s="92"/>
      <c r="Q470" s="92"/>
      <c r="R470" s="92"/>
      <c r="S470" s="92"/>
      <c r="T470" s="92"/>
      <c r="U470" s="92"/>
      <c r="V470" s="92"/>
      <c r="W470" s="92"/>
      <c r="X470" s="92"/>
      <c r="Y470" s="92"/>
      <c r="Z470" s="92"/>
      <c r="AA470" s="92"/>
      <c r="AB470" s="92"/>
      <c r="AC470" s="93">
        <v>221.99</v>
      </c>
      <c r="AD470" s="93"/>
    </row>
    <row r="471" spans="3:30">
      <c r="C471" s="91" t="s">
        <v>2</v>
      </c>
      <c r="G471" s="91" t="s">
        <v>2</v>
      </c>
      <c r="K471" s="91" t="s">
        <v>2</v>
      </c>
      <c r="O471" s="92" t="s">
        <v>485</v>
      </c>
      <c r="P471" s="92"/>
      <c r="Q471" s="92"/>
      <c r="R471" s="92"/>
      <c r="S471" s="92"/>
      <c r="T471" s="92"/>
      <c r="U471" s="92"/>
      <c r="V471" s="92"/>
      <c r="W471" s="92"/>
      <c r="X471" s="92"/>
      <c r="Y471" s="92"/>
      <c r="Z471" s="92"/>
      <c r="AA471" s="92"/>
      <c r="AB471" s="92"/>
      <c r="AC471" s="93">
        <v>76.989999999999995</v>
      </c>
      <c r="AD471" s="93"/>
    </row>
    <row r="472" spans="3:30">
      <c r="C472" s="91" t="s">
        <v>2</v>
      </c>
      <c r="G472" s="91" t="s">
        <v>2</v>
      </c>
      <c r="K472" s="91" t="s">
        <v>2</v>
      </c>
      <c r="O472" s="92" t="s">
        <v>486</v>
      </c>
      <c r="P472" s="92"/>
      <c r="Q472" s="92"/>
      <c r="R472" s="92"/>
      <c r="S472" s="92"/>
      <c r="T472" s="92"/>
      <c r="U472" s="92"/>
      <c r="V472" s="92"/>
      <c r="W472" s="92"/>
      <c r="X472" s="92"/>
      <c r="Y472" s="92"/>
      <c r="Z472" s="92"/>
      <c r="AA472" s="92"/>
      <c r="AB472" s="92"/>
      <c r="AC472" s="93">
        <v>64.989999999999995</v>
      </c>
      <c r="AD472" s="93"/>
    </row>
    <row r="473" spans="3:30">
      <c r="C473" s="91" t="s">
        <v>2</v>
      </c>
      <c r="G473" s="91" t="s">
        <v>2</v>
      </c>
      <c r="K473" s="91" t="s">
        <v>2</v>
      </c>
      <c r="O473" s="92" t="s">
        <v>487</v>
      </c>
      <c r="P473" s="92"/>
      <c r="Q473" s="92"/>
      <c r="R473" s="92"/>
      <c r="S473" s="92"/>
      <c r="T473" s="92"/>
      <c r="U473" s="92"/>
      <c r="V473" s="92"/>
      <c r="W473" s="92"/>
      <c r="X473" s="92"/>
      <c r="Y473" s="92"/>
      <c r="Z473" s="92"/>
      <c r="AA473" s="92"/>
      <c r="AB473" s="92"/>
      <c r="AC473" s="93">
        <v>76.989999999999995</v>
      </c>
      <c r="AD473" s="93"/>
    </row>
    <row r="474" spans="3:30">
      <c r="C474" s="91" t="s">
        <v>2</v>
      </c>
      <c r="G474" s="91" t="s">
        <v>2</v>
      </c>
      <c r="K474" s="91" t="s">
        <v>2</v>
      </c>
      <c r="O474" s="92" t="s">
        <v>487</v>
      </c>
      <c r="P474" s="92"/>
      <c r="Q474" s="92"/>
      <c r="R474" s="92"/>
      <c r="S474" s="92"/>
      <c r="T474" s="92"/>
      <c r="U474" s="92"/>
      <c r="V474" s="92"/>
      <c r="W474" s="92"/>
      <c r="X474" s="92"/>
      <c r="Y474" s="92"/>
      <c r="Z474" s="92"/>
      <c r="AA474" s="92"/>
      <c r="AB474" s="92"/>
      <c r="AC474" s="93">
        <v>76.989999999999995</v>
      </c>
      <c r="AD474" s="93"/>
    </row>
    <row r="475" spans="3:30">
      <c r="C475" s="91" t="s">
        <v>2</v>
      </c>
      <c r="G475" s="91" t="s">
        <v>2</v>
      </c>
      <c r="K475" s="91" t="s">
        <v>2</v>
      </c>
      <c r="O475" s="92" t="s">
        <v>488</v>
      </c>
      <c r="P475" s="92"/>
      <c r="Q475" s="92"/>
      <c r="R475" s="92"/>
      <c r="S475" s="92"/>
      <c r="T475" s="92"/>
      <c r="U475" s="92"/>
      <c r="V475" s="92"/>
      <c r="W475" s="92"/>
      <c r="X475" s="92"/>
      <c r="Y475" s="92"/>
      <c r="Z475" s="92"/>
      <c r="AA475" s="92"/>
      <c r="AB475" s="92"/>
      <c r="AC475" s="93">
        <v>86.99</v>
      </c>
      <c r="AD475" s="93"/>
    </row>
    <row r="476" spans="3:30">
      <c r="C476" s="91" t="s">
        <v>2</v>
      </c>
      <c r="G476" s="91" t="s">
        <v>2</v>
      </c>
      <c r="K476" s="91" t="s">
        <v>2</v>
      </c>
      <c r="O476" s="92" t="s">
        <v>489</v>
      </c>
      <c r="P476" s="92"/>
      <c r="Q476" s="92"/>
      <c r="R476" s="92"/>
      <c r="S476" s="92"/>
      <c r="T476" s="92"/>
      <c r="U476" s="92"/>
      <c r="V476" s="92"/>
      <c r="W476" s="92"/>
      <c r="X476" s="92"/>
      <c r="Y476" s="92"/>
      <c r="Z476" s="92"/>
      <c r="AA476" s="92"/>
      <c r="AB476" s="92"/>
      <c r="AC476" s="93">
        <v>86.99</v>
      </c>
      <c r="AD476" s="93"/>
    </row>
    <row r="477" spans="3:30">
      <c r="C477" s="91" t="s">
        <v>2</v>
      </c>
      <c r="G477" s="91" t="s">
        <v>2</v>
      </c>
      <c r="K477" s="91" t="s">
        <v>2</v>
      </c>
      <c r="O477" s="92" t="s">
        <v>490</v>
      </c>
      <c r="P477" s="92"/>
      <c r="Q477" s="92"/>
      <c r="R477" s="92"/>
      <c r="S477" s="92"/>
      <c r="T477" s="92"/>
      <c r="U477" s="92"/>
      <c r="V477" s="92"/>
      <c r="W477" s="92"/>
      <c r="X477" s="92"/>
      <c r="Y477" s="92"/>
      <c r="Z477" s="92"/>
      <c r="AA477" s="92"/>
      <c r="AB477" s="92"/>
      <c r="AC477" s="93">
        <v>10.27</v>
      </c>
      <c r="AD477" s="93"/>
    </row>
    <row r="478" spans="3:30">
      <c r="C478" s="91" t="s">
        <v>2</v>
      </c>
      <c r="G478" s="91" t="s">
        <v>2</v>
      </c>
      <c r="K478" s="91" t="s">
        <v>2</v>
      </c>
      <c r="O478" s="92" t="s">
        <v>491</v>
      </c>
      <c r="P478" s="92"/>
      <c r="Q478" s="92"/>
      <c r="R478" s="92"/>
      <c r="S478" s="92"/>
      <c r="T478" s="92"/>
      <c r="U478" s="92"/>
      <c r="V478" s="92"/>
      <c r="W478" s="92"/>
      <c r="X478" s="92"/>
      <c r="Y478" s="92"/>
      <c r="Z478" s="92"/>
      <c r="AA478" s="92"/>
      <c r="AB478" s="92"/>
      <c r="AC478" s="93">
        <v>199.99</v>
      </c>
      <c r="AD478" s="93"/>
    </row>
    <row r="479" spans="3:30">
      <c r="C479" s="91" t="s">
        <v>2</v>
      </c>
      <c r="G479" s="91" t="s">
        <v>2</v>
      </c>
      <c r="K479" s="91" t="s">
        <v>2</v>
      </c>
      <c r="O479" s="92" t="s">
        <v>492</v>
      </c>
      <c r="P479" s="92"/>
      <c r="Q479" s="92"/>
      <c r="R479" s="92"/>
      <c r="S479" s="92"/>
      <c r="T479" s="92"/>
      <c r="U479" s="92"/>
      <c r="V479" s="92"/>
      <c r="W479" s="92"/>
      <c r="X479" s="92"/>
      <c r="Y479" s="92"/>
      <c r="Z479" s="92"/>
      <c r="AA479" s="92"/>
      <c r="AB479" s="92"/>
      <c r="AC479" s="93">
        <v>23.35</v>
      </c>
      <c r="AD479" s="93"/>
    </row>
    <row r="480" spans="3:30">
      <c r="C480" s="91" t="s">
        <v>2</v>
      </c>
      <c r="G480" s="91" t="s">
        <v>2</v>
      </c>
      <c r="K480" s="91" t="s">
        <v>2</v>
      </c>
      <c r="O480" s="92" t="s">
        <v>493</v>
      </c>
      <c r="P480" s="92"/>
      <c r="Q480" s="92"/>
      <c r="R480" s="92"/>
      <c r="S480" s="92"/>
      <c r="T480" s="92"/>
      <c r="U480" s="92"/>
      <c r="V480" s="92"/>
      <c r="W480" s="92"/>
      <c r="X480" s="92"/>
      <c r="Y480" s="92"/>
      <c r="Z480" s="92"/>
      <c r="AA480" s="92"/>
      <c r="AB480" s="92"/>
      <c r="AC480" s="93">
        <v>14.45</v>
      </c>
      <c r="AD480" s="93"/>
    </row>
    <row r="481" spans="3:30">
      <c r="C481" s="91" t="s">
        <v>2</v>
      </c>
      <c r="G481" s="91" t="s">
        <v>2</v>
      </c>
      <c r="K481" s="91" t="s">
        <v>2</v>
      </c>
      <c r="O481" s="92" t="s">
        <v>494</v>
      </c>
      <c r="P481" s="92"/>
      <c r="Q481" s="92"/>
      <c r="R481" s="92"/>
      <c r="S481" s="92"/>
      <c r="T481" s="92"/>
      <c r="U481" s="92"/>
      <c r="V481" s="92"/>
      <c r="W481" s="92"/>
      <c r="X481" s="92"/>
      <c r="Y481" s="92"/>
      <c r="Z481" s="92"/>
      <c r="AA481" s="92"/>
      <c r="AB481" s="92"/>
      <c r="AC481" s="93">
        <v>82.5</v>
      </c>
      <c r="AD481" s="93"/>
    </row>
    <row r="482" spans="3:30">
      <c r="C482" s="91" t="s">
        <v>2</v>
      </c>
      <c r="G482" s="91" t="s">
        <v>2</v>
      </c>
      <c r="K482" s="91" t="s">
        <v>2</v>
      </c>
      <c r="O482" s="92" t="s">
        <v>495</v>
      </c>
      <c r="P482" s="92"/>
      <c r="Q482" s="92"/>
      <c r="R482" s="92"/>
      <c r="S482" s="92"/>
      <c r="T482" s="92"/>
      <c r="U482" s="92"/>
      <c r="V482" s="92"/>
      <c r="W482" s="92"/>
      <c r="X482" s="92"/>
      <c r="Y482" s="92"/>
      <c r="Z482" s="92"/>
      <c r="AA482" s="92"/>
      <c r="AB482" s="92"/>
      <c r="AC482" s="93">
        <v>234.8</v>
      </c>
      <c r="AD482" s="93"/>
    </row>
    <row r="483" spans="3:30">
      <c r="C483" s="91" t="s">
        <v>2</v>
      </c>
      <c r="G483" s="91" t="s">
        <v>2</v>
      </c>
      <c r="K483" s="91" t="s">
        <v>2</v>
      </c>
      <c r="O483" s="92" t="s">
        <v>496</v>
      </c>
      <c r="P483" s="92"/>
      <c r="Q483" s="92"/>
      <c r="R483" s="92"/>
      <c r="S483" s="92"/>
      <c r="T483" s="92"/>
      <c r="U483" s="92"/>
      <c r="V483" s="92"/>
      <c r="W483" s="92"/>
      <c r="X483" s="92"/>
      <c r="Y483" s="92"/>
      <c r="Z483" s="92"/>
      <c r="AA483" s="92"/>
      <c r="AB483" s="92"/>
      <c r="AC483" s="93">
        <v>1399.6</v>
      </c>
      <c r="AD483" s="93"/>
    </row>
    <row r="484" spans="3:30">
      <c r="C484" s="91" t="s">
        <v>2</v>
      </c>
      <c r="G484" s="91" t="s">
        <v>2</v>
      </c>
      <c r="K484" s="91" t="s">
        <v>2</v>
      </c>
      <c r="O484" s="92" t="s">
        <v>497</v>
      </c>
      <c r="P484" s="92"/>
      <c r="Q484" s="92"/>
      <c r="R484" s="92"/>
      <c r="S484" s="92"/>
      <c r="T484" s="92"/>
      <c r="U484" s="92"/>
      <c r="V484" s="92"/>
      <c r="W484" s="92"/>
      <c r="X484" s="92"/>
      <c r="Y484" s="92"/>
      <c r="Z484" s="92"/>
      <c r="AA484" s="92"/>
      <c r="AB484" s="92"/>
      <c r="AC484" s="93">
        <v>823.75</v>
      </c>
      <c r="AD484" s="93"/>
    </row>
    <row r="485" spans="3:30">
      <c r="C485" s="91" t="s">
        <v>2</v>
      </c>
      <c r="G485" s="91" t="s">
        <v>2</v>
      </c>
      <c r="K485" s="91" t="s">
        <v>2</v>
      </c>
      <c r="O485" s="92" t="s">
        <v>498</v>
      </c>
      <c r="P485" s="92"/>
      <c r="Q485" s="92"/>
      <c r="R485" s="92"/>
      <c r="S485" s="92"/>
      <c r="T485" s="92"/>
      <c r="U485" s="92"/>
      <c r="V485" s="92"/>
      <c r="W485" s="92"/>
      <c r="X485" s="92"/>
      <c r="Y485" s="92"/>
      <c r="Z485" s="92"/>
      <c r="AA485" s="92"/>
      <c r="AB485" s="92"/>
      <c r="AC485" s="93">
        <v>49.92</v>
      </c>
      <c r="AD485" s="93"/>
    </row>
    <row r="486" spans="3:30">
      <c r="C486" s="91" t="s">
        <v>2</v>
      </c>
      <c r="G486" s="91" t="s">
        <v>2</v>
      </c>
      <c r="K486" s="91" t="s">
        <v>2</v>
      </c>
      <c r="O486" s="92" t="s">
        <v>499</v>
      </c>
      <c r="P486" s="92"/>
      <c r="Q486" s="92"/>
      <c r="R486" s="92"/>
      <c r="S486" s="92"/>
      <c r="T486" s="92"/>
      <c r="U486" s="92"/>
      <c r="V486" s="92"/>
      <c r="W486" s="92"/>
      <c r="X486" s="92"/>
      <c r="Y486" s="92"/>
      <c r="Z486" s="92"/>
      <c r="AA486" s="92"/>
      <c r="AB486" s="92"/>
      <c r="AC486" s="93">
        <v>39.99</v>
      </c>
      <c r="AD486" s="93"/>
    </row>
    <row r="487" spans="3:30">
      <c r="C487" s="91" t="s">
        <v>2</v>
      </c>
      <c r="G487" s="91" t="s">
        <v>2</v>
      </c>
      <c r="K487" s="91" t="s">
        <v>2</v>
      </c>
      <c r="O487" s="92" t="s">
        <v>500</v>
      </c>
      <c r="P487" s="92"/>
      <c r="Q487" s="92"/>
      <c r="R487" s="92"/>
      <c r="S487" s="92"/>
      <c r="T487" s="92"/>
      <c r="U487" s="92"/>
      <c r="V487" s="92"/>
      <c r="W487" s="92"/>
      <c r="X487" s="92"/>
      <c r="Y487" s="92"/>
      <c r="Z487" s="92"/>
      <c r="AA487" s="92"/>
      <c r="AB487" s="92"/>
      <c r="AC487" s="93">
        <v>22.5</v>
      </c>
      <c r="AD487" s="93"/>
    </row>
    <row r="488" spans="3:30">
      <c r="C488" s="91" t="s">
        <v>2</v>
      </c>
      <c r="G488" s="91" t="s">
        <v>2</v>
      </c>
      <c r="K488" s="91" t="s">
        <v>2</v>
      </c>
      <c r="O488" s="92" t="s">
        <v>501</v>
      </c>
      <c r="P488" s="92"/>
      <c r="Q488" s="92"/>
      <c r="R488" s="92"/>
      <c r="S488" s="92"/>
      <c r="T488" s="92"/>
      <c r="U488" s="92"/>
      <c r="V488" s="92"/>
      <c r="W488" s="92"/>
      <c r="X488" s="92"/>
      <c r="Y488" s="92"/>
      <c r="Z488" s="92"/>
      <c r="AA488" s="92"/>
      <c r="AB488" s="92"/>
      <c r="AC488" s="93">
        <v>37.979999999999997</v>
      </c>
      <c r="AD488" s="93"/>
    </row>
    <row r="489" spans="3:30">
      <c r="C489" s="91" t="s">
        <v>2</v>
      </c>
      <c r="G489" s="91" t="s">
        <v>2</v>
      </c>
      <c r="K489" s="91" t="s">
        <v>2</v>
      </c>
      <c r="O489" s="92" t="s">
        <v>502</v>
      </c>
      <c r="P489" s="92"/>
      <c r="Q489" s="92"/>
      <c r="R489" s="92"/>
      <c r="S489" s="92"/>
      <c r="T489" s="92"/>
      <c r="U489" s="92"/>
      <c r="V489" s="92"/>
      <c r="W489" s="92"/>
      <c r="X489" s="92"/>
      <c r="Y489" s="92"/>
      <c r="Z489" s="92"/>
      <c r="AA489" s="92"/>
      <c r="AB489" s="92"/>
      <c r="AC489" s="93">
        <v>278.25</v>
      </c>
      <c r="AD489" s="93"/>
    </row>
    <row r="490" spans="3:30">
      <c r="C490" s="91" t="s">
        <v>2</v>
      </c>
      <c r="G490" s="91" t="s">
        <v>2</v>
      </c>
      <c r="K490" s="91" t="s">
        <v>2</v>
      </c>
      <c r="O490" s="92" t="s">
        <v>503</v>
      </c>
      <c r="P490" s="92"/>
      <c r="Q490" s="92"/>
      <c r="R490" s="92"/>
      <c r="S490" s="92"/>
      <c r="T490" s="92"/>
      <c r="U490" s="92"/>
      <c r="V490" s="92"/>
      <c r="W490" s="92"/>
      <c r="X490" s="92"/>
      <c r="Y490" s="92"/>
      <c r="Z490" s="92"/>
      <c r="AA490" s="92"/>
      <c r="AB490" s="92"/>
      <c r="AC490" s="93">
        <v>35.96</v>
      </c>
      <c r="AD490" s="93"/>
    </row>
    <row r="491" spans="3:30">
      <c r="C491" s="91" t="s">
        <v>2</v>
      </c>
      <c r="G491" s="91" t="s">
        <v>2</v>
      </c>
      <c r="K491" s="91" t="s">
        <v>2</v>
      </c>
      <c r="O491" s="92" t="s">
        <v>504</v>
      </c>
      <c r="P491" s="92"/>
      <c r="Q491" s="92"/>
      <c r="R491" s="92"/>
      <c r="S491" s="92"/>
      <c r="T491" s="92"/>
      <c r="U491" s="92"/>
      <c r="V491" s="92"/>
      <c r="W491" s="92"/>
      <c r="X491" s="92"/>
      <c r="Y491" s="92"/>
      <c r="Z491" s="92"/>
      <c r="AA491" s="92"/>
      <c r="AB491" s="92"/>
      <c r="AC491" s="93">
        <v>81.89</v>
      </c>
      <c r="AD491" s="93"/>
    </row>
    <row r="492" spans="3:30">
      <c r="C492" s="91" t="s">
        <v>2</v>
      </c>
      <c r="G492" s="91" t="s">
        <v>2</v>
      </c>
      <c r="K492" s="91" t="s">
        <v>2</v>
      </c>
      <c r="O492" s="92" t="s">
        <v>505</v>
      </c>
      <c r="P492" s="92"/>
      <c r="Q492" s="92"/>
      <c r="R492" s="92"/>
      <c r="S492" s="92"/>
      <c r="T492" s="92"/>
      <c r="U492" s="92"/>
      <c r="V492" s="92"/>
      <c r="W492" s="92"/>
      <c r="X492" s="92"/>
      <c r="Y492" s="92"/>
      <c r="Z492" s="92"/>
      <c r="AA492" s="92"/>
      <c r="AB492" s="92"/>
      <c r="AC492" s="93">
        <v>66.5</v>
      </c>
      <c r="AD492" s="93"/>
    </row>
    <row r="493" spans="3:30">
      <c r="C493" s="91" t="s">
        <v>2</v>
      </c>
      <c r="G493" s="91" t="s">
        <v>2</v>
      </c>
      <c r="K493" s="91" t="s">
        <v>2</v>
      </c>
      <c r="O493" s="92" t="s">
        <v>506</v>
      </c>
      <c r="P493" s="92"/>
      <c r="Q493" s="92"/>
      <c r="R493" s="92"/>
      <c r="S493" s="92"/>
      <c r="T493" s="92"/>
      <c r="U493" s="92"/>
      <c r="V493" s="92"/>
      <c r="W493" s="92"/>
      <c r="X493" s="92"/>
      <c r="Y493" s="92"/>
      <c r="Z493" s="92"/>
      <c r="AA493" s="92"/>
      <c r="AB493" s="92"/>
      <c r="AC493" s="93">
        <v>133.80000000000001</v>
      </c>
      <c r="AD493" s="93"/>
    </row>
    <row r="494" spans="3:30">
      <c r="C494" s="91" t="s">
        <v>2</v>
      </c>
      <c r="G494" s="91" t="s">
        <v>2</v>
      </c>
      <c r="K494" s="91" t="s">
        <v>2</v>
      </c>
      <c r="O494" s="92" t="s">
        <v>507</v>
      </c>
      <c r="P494" s="92"/>
      <c r="Q494" s="92"/>
      <c r="R494" s="92"/>
      <c r="S494" s="92"/>
      <c r="T494" s="92"/>
      <c r="U494" s="92"/>
      <c r="V494" s="92"/>
      <c r="W494" s="92"/>
      <c r="X494" s="92"/>
      <c r="Y494" s="92"/>
      <c r="Z494" s="92"/>
      <c r="AA494" s="92"/>
      <c r="AB494" s="92"/>
      <c r="AC494" s="93">
        <v>16.34</v>
      </c>
      <c r="AD494" s="93"/>
    </row>
    <row r="495" spans="3:30">
      <c r="C495" s="91" t="s">
        <v>2</v>
      </c>
      <c r="G495" s="91" t="s">
        <v>2</v>
      </c>
      <c r="K495" s="91" t="s">
        <v>2</v>
      </c>
      <c r="O495" s="92" t="s">
        <v>508</v>
      </c>
      <c r="P495" s="92"/>
      <c r="Q495" s="92"/>
      <c r="R495" s="92"/>
      <c r="S495" s="92"/>
      <c r="T495" s="92"/>
      <c r="U495" s="92"/>
      <c r="V495" s="92"/>
      <c r="W495" s="92"/>
      <c r="X495" s="92"/>
      <c r="Y495" s="92"/>
      <c r="Z495" s="92"/>
      <c r="AA495" s="92"/>
      <c r="AB495" s="92"/>
      <c r="AC495" s="93">
        <v>16.39</v>
      </c>
      <c r="AD495" s="93"/>
    </row>
    <row r="496" spans="3:30">
      <c r="C496" s="91" t="s">
        <v>2</v>
      </c>
      <c r="G496" s="91" t="s">
        <v>2</v>
      </c>
      <c r="K496" s="91" t="s">
        <v>2</v>
      </c>
      <c r="O496" s="92" t="s">
        <v>509</v>
      </c>
      <c r="P496" s="92"/>
      <c r="Q496" s="92"/>
      <c r="R496" s="92"/>
      <c r="S496" s="92"/>
      <c r="T496" s="92"/>
      <c r="U496" s="92"/>
      <c r="V496" s="92"/>
      <c r="W496" s="92"/>
      <c r="X496" s="92"/>
      <c r="Y496" s="92"/>
      <c r="Z496" s="92"/>
      <c r="AA496" s="92"/>
      <c r="AB496" s="92"/>
      <c r="AC496" s="93">
        <v>33.36</v>
      </c>
      <c r="AD496" s="93"/>
    </row>
    <row r="497" spans="3:30">
      <c r="C497" s="91" t="s">
        <v>2</v>
      </c>
      <c r="G497" s="91" t="s">
        <v>2</v>
      </c>
      <c r="K497" s="91" t="s">
        <v>2</v>
      </c>
      <c r="O497" s="92" t="s">
        <v>510</v>
      </c>
      <c r="P497" s="92"/>
      <c r="Q497" s="92"/>
      <c r="R497" s="92"/>
      <c r="S497" s="92"/>
      <c r="T497" s="92"/>
      <c r="U497" s="92"/>
      <c r="V497" s="92"/>
      <c r="W497" s="92"/>
      <c r="X497" s="92"/>
      <c r="Y497" s="92"/>
      <c r="Z497" s="92"/>
      <c r="AA497" s="92"/>
      <c r="AB497" s="92"/>
      <c r="AC497" s="93">
        <v>35.96</v>
      </c>
      <c r="AD497" s="93"/>
    </row>
    <row r="498" spans="3:30">
      <c r="C498" s="91" t="s">
        <v>2</v>
      </c>
      <c r="G498" s="91" t="s">
        <v>2</v>
      </c>
      <c r="K498" s="91" t="s">
        <v>2</v>
      </c>
      <c r="O498" s="92" t="s">
        <v>511</v>
      </c>
      <c r="P498" s="92"/>
      <c r="Q498" s="92"/>
      <c r="R498" s="92"/>
      <c r="S498" s="92"/>
      <c r="T498" s="92"/>
      <c r="U498" s="92"/>
      <c r="V498" s="92"/>
      <c r="W498" s="92"/>
      <c r="X498" s="92"/>
      <c r="Y498" s="92"/>
      <c r="Z498" s="92"/>
      <c r="AA498" s="92"/>
      <c r="AB498" s="92"/>
      <c r="AC498" s="93">
        <v>16.45</v>
      </c>
      <c r="AD498" s="93"/>
    </row>
    <row r="499" spans="3:30">
      <c r="C499" s="91" t="s">
        <v>2</v>
      </c>
      <c r="G499" s="91" t="s">
        <v>2</v>
      </c>
      <c r="K499" s="91" t="s">
        <v>2</v>
      </c>
      <c r="O499" s="92" t="s">
        <v>512</v>
      </c>
      <c r="P499" s="92"/>
      <c r="Q499" s="92"/>
      <c r="R499" s="92"/>
      <c r="S499" s="92"/>
      <c r="T499" s="92"/>
      <c r="U499" s="92"/>
      <c r="V499" s="92"/>
      <c r="W499" s="92"/>
      <c r="X499" s="92"/>
      <c r="Y499" s="92"/>
      <c r="Z499" s="92"/>
      <c r="AA499" s="92"/>
      <c r="AB499" s="92"/>
      <c r="AC499" s="93">
        <v>11.29</v>
      </c>
      <c r="AD499" s="93"/>
    </row>
    <row r="500" spans="3:30">
      <c r="C500" s="91" t="s">
        <v>2</v>
      </c>
      <c r="G500" s="91" t="s">
        <v>2</v>
      </c>
      <c r="K500" s="91" t="s">
        <v>2</v>
      </c>
      <c r="O500" s="92" t="s">
        <v>513</v>
      </c>
      <c r="P500" s="92"/>
      <c r="Q500" s="92"/>
      <c r="R500" s="92"/>
      <c r="S500" s="92"/>
      <c r="T500" s="92"/>
      <c r="U500" s="92"/>
      <c r="V500" s="92"/>
      <c r="W500" s="92"/>
      <c r="X500" s="92"/>
      <c r="Y500" s="92"/>
      <c r="Z500" s="92"/>
      <c r="AA500" s="92"/>
      <c r="AB500" s="92"/>
      <c r="AC500" s="93">
        <v>3.42</v>
      </c>
      <c r="AD500" s="93"/>
    </row>
    <row r="501" spans="3:30">
      <c r="C501" s="91" t="s">
        <v>2</v>
      </c>
      <c r="G501" s="91" t="s">
        <v>2</v>
      </c>
      <c r="K501" s="91" t="s">
        <v>2</v>
      </c>
      <c r="O501" s="92" t="s">
        <v>514</v>
      </c>
      <c r="P501" s="92"/>
      <c r="Q501" s="92"/>
      <c r="R501" s="92"/>
      <c r="S501" s="92"/>
      <c r="T501" s="92"/>
      <c r="U501" s="92"/>
      <c r="V501" s="92"/>
      <c r="W501" s="92"/>
      <c r="X501" s="92"/>
      <c r="Y501" s="92"/>
      <c r="Z501" s="92"/>
      <c r="AA501" s="92"/>
      <c r="AB501" s="92"/>
      <c r="AC501" s="93">
        <v>13.76</v>
      </c>
      <c r="AD501" s="93"/>
    </row>
    <row r="502" spans="3:30">
      <c r="C502" s="91" t="s">
        <v>2</v>
      </c>
      <c r="G502" s="91" t="s">
        <v>2</v>
      </c>
      <c r="K502" s="91" t="s">
        <v>2</v>
      </c>
      <c r="O502" s="92" t="s">
        <v>514</v>
      </c>
      <c r="P502" s="92"/>
      <c r="Q502" s="92"/>
      <c r="R502" s="92"/>
      <c r="S502" s="92"/>
      <c r="T502" s="92"/>
      <c r="U502" s="92"/>
      <c r="V502" s="92"/>
      <c r="W502" s="92"/>
      <c r="X502" s="92"/>
      <c r="Y502" s="92"/>
      <c r="Z502" s="92"/>
      <c r="AA502" s="92"/>
      <c r="AB502" s="92"/>
      <c r="AC502" s="93">
        <v>37.840000000000003</v>
      </c>
      <c r="AD502" s="93"/>
    </row>
    <row r="503" spans="3:30">
      <c r="C503" s="91" t="s">
        <v>2</v>
      </c>
      <c r="G503" s="91" t="s">
        <v>2</v>
      </c>
      <c r="K503" s="91" t="s">
        <v>2</v>
      </c>
      <c r="O503" s="92" t="s">
        <v>515</v>
      </c>
      <c r="P503" s="92"/>
      <c r="Q503" s="92"/>
      <c r="R503" s="92"/>
      <c r="S503" s="92"/>
      <c r="T503" s="92"/>
      <c r="U503" s="92"/>
      <c r="V503" s="92"/>
      <c r="W503" s="92"/>
      <c r="X503" s="92"/>
      <c r="Y503" s="92"/>
      <c r="Z503" s="92"/>
      <c r="AA503" s="92"/>
      <c r="AB503" s="92"/>
      <c r="AC503" s="93">
        <v>32.58</v>
      </c>
      <c r="AD503" s="93"/>
    </row>
    <row r="504" spans="3:30">
      <c r="C504" s="91" t="s">
        <v>2</v>
      </c>
      <c r="G504" s="91" t="s">
        <v>2</v>
      </c>
      <c r="K504" s="91" t="s">
        <v>2</v>
      </c>
      <c r="O504" s="92" t="s">
        <v>516</v>
      </c>
      <c r="P504" s="92"/>
      <c r="Q504" s="92"/>
      <c r="R504" s="92"/>
      <c r="S504" s="92"/>
      <c r="T504" s="92"/>
      <c r="U504" s="92"/>
      <c r="V504" s="92"/>
      <c r="W504" s="92"/>
      <c r="X504" s="92"/>
      <c r="Y504" s="92"/>
      <c r="Z504" s="92"/>
      <c r="AA504" s="92"/>
      <c r="AB504" s="92"/>
      <c r="AC504" s="93">
        <v>46.33</v>
      </c>
      <c r="AD504" s="93"/>
    </row>
    <row r="505" spans="3:30">
      <c r="C505" s="91" t="s">
        <v>2</v>
      </c>
      <c r="G505" s="91" t="s">
        <v>2</v>
      </c>
      <c r="K505" s="91" t="s">
        <v>2</v>
      </c>
      <c r="O505" s="92" t="s">
        <v>517</v>
      </c>
      <c r="P505" s="92"/>
      <c r="Q505" s="92"/>
      <c r="R505" s="92"/>
      <c r="S505" s="92"/>
      <c r="T505" s="92"/>
      <c r="U505" s="92"/>
      <c r="V505" s="92"/>
      <c r="W505" s="92"/>
      <c r="X505" s="92"/>
      <c r="Y505" s="92"/>
      <c r="Z505" s="92"/>
      <c r="AA505" s="92"/>
      <c r="AB505" s="92"/>
      <c r="AC505" s="93">
        <v>71.680000000000007</v>
      </c>
      <c r="AD505" s="93"/>
    </row>
    <row r="506" spans="3:30">
      <c r="C506" s="91" t="s">
        <v>2</v>
      </c>
      <c r="G506" s="91" t="s">
        <v>2</v>
      </c>
      <c r="K506" s="91" t="s">
        <v>2</v>
      </c>
      <c r="O506" s="92" t="s">
        <v>518</v>
      </c>
      <c r="P506" s="92"/>
      <c r="Q506" s="92"/>
      <c r="R506" s="92"/>
      <c r="S506" s="92"/>
      <c r="T506" s="92"/>
      <c r="U506" s="92"/>
      <c r="V506" s="92"/>
      <c r="W506" s="92"/>
      <c r="X506" s="92"/>
      <c r="Y506" s="92"/>
      <c r="Z506" s="92"/>
      <c r="AA506" s="92"/>
      <c r="AB506" s="92"/>
      <c r="AC506" s="93">
        <v>71.680000000000007</v>
      </c>
      <c r="AD506" s="93"/>
    </row>
    <row r="507" spans="3:30">
      <c r="C507" s="91" t="s">
        <v>2</v>
      </c>
      <c r="G507" s="91" t="s">
        <v>2</v>
      </c>
      <c r="K507" s="91" t="s">
        <v>2</v>
      </c>
      <c r="O507" s="92" t="s">
        <v>519</v>
      </c>
      <c r="P507" s="92"/>
      <c r="Q507" s="92"/>
      <c r="R507" s="92"/>
      <c r="S507" s="92"/>
      <c r="T507" s="92"/>
      <c r="U507" s="92"/>
      <c r="V507" s="92"/>
      <c r="W507" s="92"/>
      <c r="X507" s="92"/>
      <c r="Y507" s="92"/>
      <c r="Z507" s="92"/>
      <c r="AA507" s="92"/>
      <c r="AB507" s="92"/>
      <c r="AC507" s="93">
        <v>401.8</v>
      </c>
      <c r="AD507" s="93"/>
    </row>
    <row r="508" spans="3:30">
      <c r="C508" s="91" t="s">
        <v>2</v>
      </c>
      <c r="G508" s="91" t="s">
        <v>2</v>
      </c>
      <c r="K508" s="91" t="s">
        <v>2</v>
      </c>
      <c r="O508" s="92" t="s">
        <v>520</v>
      </c>
      <c r="P508" s="92"/>
      <c r="Q508" s="92"/>
      <c r="R508" s="92"/>
      <c r="S508" s="92"/>
      <c r="T508" s="92"/>
      <c r="U508" s="92"/>
      <c r="V508" s="92"/>
      <c r="W508" s="92"/>
      <c r="X508" s="92"/>
      <c r="Y508" s="92"/>
      <c r="Z508" s="92"/>
      <c r="AA508" s="92"/>
      <c r="AB508" s="92"/>
      <c r="AC508" s="93">
        <v>271.16000000000003</v>
      </c>
      <c r="AD508" s="93"/>
    </row>
    <row r="509" spans="3:30">
      <c r="C509" s="91" t="s">
        <v>2</v>
      </c>
      <c r="G509" s="91" t="s">
        <v>2</v>
      </c>
      <c r="K509" s="91" t="s">
        <v>2</v>
      </c>
      <c r="O509" s="92" t="s">
        <v>521</v>
      </c>
      <c r="P509" s="92"/>
      <c r="Q509" s="92"/>
      <c r="R509" s="92"/>
      <c r="S509" s="92"/>
      <c r="T509" s="92"/>
      <c r="U509" s="92"/>
      <c r="V509" s="92"/>
      <c r="W509" s="92"/>
      <c r="X509" s="92"/>
      <c r="Y509" s="92"/>
      <c r="Z509" s="92"/>
      <c r="AA509" s="92"/>
      <c r="AB509" s="92"/>
      <c r="AC509" s="93">
        <v>205.4</v>
      </c>
      <c r="AD509" s="93"/>
    </row>
    <row r="510" spans="3:30">
      <c r="C510" s="91" t="s">
        <v>2</v>
      </c>
      <c r="G510" s="91" t="s">
        <v>2</v>
      </c>
      <c r="K510" s="91" t="s">
        <v>2</v>
      </c>
      <c r="O510" s="92" t="s">
        <v>522</v>
      </c>
      <c r="P510" s="92"/>
      <c r="Q510" s="92"/>
      <c r="R510" s="92"/>
      <c r="S510" s="92"/>
      <c r="T510" s="92"/>
      <c r="U510" s="92"/>
      <c r="V510" s="92"/>
      <c r="W510" s="92"/>
      <c r="X510" s="92"/>
      <c r="Y510" s="92"/>
      <c r="Z510" s="92"/>
      <c r="AA510" s="92"/>
      <c r="AB510" s="92"/>
      <c r="AC510" s="93">
        <v>39.25</v>
      </c>
      <c r="AD510" s="93"/>
    </row>
    <row r="511" spans="3:30">
      <c r="C511" s="91" t="s">
        <v>2</v>
      </c>
      <c r="G511" s="91" t="s">
        <v>2</v>
      </c>
      <c r="K511" s="91" t="s">
        <v>2</v>
      </c>
      <c r="O511" s="92" t="s">
        <v>523</v>
      </c>
      <c r="P511" s="92"/>
      <c r="Q511" s="92"/>
      <c r="R511" s="92"/>
      <c r="S511" s="92"/>
      <c r="T511" s="92"/>
      <c r="U511" s="92"/>
      <c r="V511" s="92"/>
      <c r="W511" s="92"/>
      <c r="X511" s="92"/>
      <c r="Y511" s="92"/>
      <c r="Z511" s="92"/>
      <c r="AA511" s="92"/>
      <c r="AB511" s="92"/>
      <c r="AC511" s="93">
        <v>16.86</v>
      </c>
      <c r="AD511" s="93"/>
    </row>
    <row r="512" spans="3:30">
      <c r="C512" s="91" t="s">
        <v>2</v>
      </c>
      <c r="G512" s="91" t="s">
        <v>2</v>
      </c>
      <c r="K512" s="91" t="s">
        <v>2</v>
      </c>
      <c r="O512" s="92" t="s">
        <v>524</v>
      </c>
      <c r="P512" s="92"/>
      <c r="Q512" s="92"/>
      <c r="R512" s="92"/>
      <c r="S512" s="92"/>
      <c r="T512" s="92"/>
      <c r="U512" s="92"/>
      <c r="V512" s="92"/>
      <c r="W512" s="92"/>
      <c r="X512" s="92"/>
      <c r="Y512" s="92"/>
      <c r="Z512" s="92"/>
      <c r="AA512" s="92"/>
      <c r="AB512" s="92"/>
      <c r="AC512" s="93">
        <v>37.5</v>
      </c>
      <c r="AD512" s="93"/>
    </row>
    <row r="513" spans="1:30">
      <c r="C513" s="91" t="s">
        <v>2</v>
      </c>
      <c r="G513" s="91" t="s">
        <v>2</v>
      </c>
      <c r="K513" s="91" t="s">
        <v>2</v>
      </c>
      <c r="O513" s="92" t="s">
        <v>525</v>
      </c>
      <c r="P513" s="92"/>
      <c r="Q513" s="92"/>
      <c r="R513" s="92"/>
      <c r="S513" s="92"/>
      <c r="T513" s="92"/>
      <c r="U513" s="92"/>
      <c r="V513" s="92"/>
      <c r="W513" s="92"/>
      <c r="X513" s="92"/>
      <c r="Y513" s="92"/>
      <c r="Z513" s="92"/>
      <c r="AA513" s="92"/>
      <c r="AB513" s="92"/>
      <c r="AC513" s="93">
        <v>81.5</v>
      </c>
      <c r="AD513" s="93"/>
    </row>
    <row r="514" spans="1:30">
      <c r="C514" s="91" t="s">
        <v>2</v>
      </c>
      <c r="G514" s="91" t="s">
        <v>2</v>
      </c>
      <c r="K514" s="91" t="s">
        <v>2</v>
      </c>
      <c r="O514" s="92" t="s">
        <v>526</v>
      </c>
      <c r="P514" s="92"/>
      <c r="Q514" s="92"/>
      <c r="R514" s="92"/>
      <c r="S514" s="92"/>
      <c r="T514" s="92"/>
      <c r="U514" s="92"/>
      <c r="V514" s="92"/>
      <c r="W514" s="92"/>
      <c r="X514" s="92"/>
      <c r="Y514" s="92"/>
      <c r="Z514" s="92"/>
      <c r="AA514" s="92"/>
      <c r="AB514" s="92"/>
      <c r="AC514" s="93">
        <v>43.52</v>
      </c>
      <c r="AD514" s="93"/>
    </row>
    <row r="515" spans="1:30">
      <c r="C515" s="91" t="s">
        <v>2</v>
      </c>
      <c r="G515" s="91" t="s">
        <v>2</v>
      </c>
      <c r="K515" s="91" t="s">
        <v>2</v>
      </c>
      <c r="O515" s="92" t="s">
        <v>527</v>
      </c>
      <c r="P515" s="92"/>
      <c r="Q515" s="92"/>
      <c r="R515" s="92"/>
      <c r="S515" s="92"/>
      <c r="T515" s="92"/>
      <c r="U515" s="92"/>
      <c r="V515" s="92"/>
      <c r="W515" s="92"/>
      <c r="X515" s="92"/>
      <c r="Y515" s="92"/>
      <c r="Z515" s="92"/>
      <c r="AA515" s="92"/>
      <c r="AB515" s="92"/>
      <c r="AC515" s="93">
        <v>16.78</v>
      </c>
      <c r="AD515" s="93"/>
    </row>
    <row r="516" spans="1:30">
      <c r="C516" s="91" t="s">
        <v>2</v>
      </c>
      <c r="G516" s="91" t="s">
        <v>2</v>
      </c>
      <c r="K516" s="91" t="s">
        <v>2</v>
      </c>
      <c r="O516" s="92" t="s">
        <v>528</v>
      </c>
      <c r="P516" s="92"/>
      <c r="Q516" s="92"/>
      <c r="R516" s="92"/>
      <c r="S516" s="92"/>
      <c r="T516" s="92"/>
      <c r="U516" s="92"/>
      <c r="V516" s="92"/>
      <c r="W516" s="92"/>
      <c r="X516" s="92"/>
      <c r="Y516" s="92"/>
      <c r="Z516" s="92"/>
      <c r="AA516" s="92"/>
      <c r="AB516" s="92"/>
      <c r="AC516" s="93">
        <v>7.39</v>
      </c>
      <c r="AD516" s="93"/>
    </row>
    <row r="517" spans="1:30" ht="11.25" customHeight="1"/>
    <row r="518" spans="1:30" ht="12" customHeight="1"/>
    <row r="519" spans="1:30" ht="13.5" customHeight="1">
      <c r="A519" s="85" t="s">
        <v>44</v>
      </c>
      <c r="B519" s="85"/>
      <c r="C519" s="85"/>
      <c r="D519" s="85"/>
      <c r="E519" s="85"/>
      <c r="F519" s="85"/>
      <c r="G519" s="85"/>
      <c r="H519" s="85"/>
      <c r="I519" s="85"/>
      <c r="J519" s="85"/>
      <c r="K519" s="85"/>
      <c r="L519" s="85"/>
      <c r="M519" s="85"/>
      <c r="R519" s="86" t="s">
        <v>529</v>
      </c>
      <c r="S519" s="86"/>
      <c r="T519" s="86"/>
      <c r="U519" s="86"/>
      <c r="V519" s="86"/>
      <c r="W519" s="86"/>
      <c r="X519" s="86"/>
      <c r="Y519" s="86"/>
      <c r="Z519" s="86"/>
      <c r="AA519" s="86"/>
      <c r="AB519" s="86"/>
      <c r="AC519" s="86"/>
      <c r="AD519" s="86"/>
    </row>
    <row r="520" spans="1:30" ht="25.5" customHeight="1">
      <c r="C520" s="77" t="s">
        <v>46</v>
      </c>
      <c r="D520" s="77"/>
      <c r="E520" s="77"/>
      <c r="F520" s="77"/>
      <c r="G520" s="77"/>
      <c r="H520" s="77"/>
      <c r="I520" s="77"/>
      <c r="J520" s="77"/>
      <c r="K520" s="77"/>
      <c r="L520" s="77"/>
      <c r="M520" s="77"/>
      <c r="N520" s="77"/>
      <c r="O520" s="77"/>
      <c r="P520" s="77"/>
      <c r="Q520" s="77"/>
      <c r="R520" s="77"/>
      <c r="S520" s="77"/>
      <c r="T520" s="77"/>
      <c r="U520" s="77"/>
      <c r="V520" s="77"/>
      <c r="W520" s="77"/>
      <c r="X520" s="77"/>
      <c r="Y520" s="77"/>
      <c r="Z520" s="77"/>
      <c r="AA520" s="77"/>
      <c r="AB520" s="77"/>
      <c r="AC520" s="77"/>
    </row>
    <row r="521" spans="1:30" ht="7.5" customHeight="1"/>
    <row r="522" spans="1:30" ht="18.75" customHeight="1">
      <c r="I522" s="87" t="s">
        <v>47</v>
      </c>
      <c r="J522" s="87"/>
      <c r="K522" s="87"/>
      <c r="L522" s="87"/>
      <c r="M522" s="87"/>
      <c r="N522" s="87"/>
      <c r="O522" s="87"/>
      <c r="P522" s="87"/>
      <c r="S522" s="88" t="s">
        <v>48</v>
      </c>
      <c r="T522" s="88"/>
      <c r="U522" s="88"/>
      <c r="V522" s="88"/>
      <c r="W522" s="88"/>
      <c r="X522" s="88"/>
      <c r="Y522" s="88"/>
    </row>
    <row r="523" spans="1:30" ht="6.75" customHeight="1"/>
    <row r="524" spans="1:30" ht="14.25" customHeight="1">
      <c r="A524" s="89" t="s">
        <v>49</v>
      </c>
      <c r="B524" s="89"/>
      <c r="C524" s="89"/>
      <c r="D524" s="89"/>
      <c r="E524" s="89"/>
      <c r="F524" s="89"/>
      <c r="G524" s="89"/>
      <c r="H524" s="89"/>
      <c r="I524" s="89"/>
      <c r="J524" s="89"/>
      <c r="K524" s="89"/>
      <c r="L524" s="89"/>
      <c r="M524" s="89"/>
      <c r="N524" s="89"/>
      <c r="O524" s="89"/>
    </row>
    <row r="525" spans="1:30">
      <c r="B525" s="79" t="s">
        <v>50</v>
      </c>
      <c r="C525" s="79"/>
      <c r="D525" s="79"/>
      <c r="F525" s="79" t="s">
        <v>51</v>
      </c>
      <c r="G525" s="79"/>
      <c r="H525" s="79"/>
      <c r="I525" s="79"/>
      <c r="J525" s="79" t="s">
        <v>52</v>
      </c>
      <c r="K525" s="79"/>
      <c r="L525" s="79"/>
      <c r="N525" s="79" t="s">
        <v>53</v>
      </c>
      <c r="O525" s="79"/>
      <c r="P525" s="79"/>
      <c r="Q525" s="79"/>
      <c r="R525" s="79"/>
      <c r="S525" s="79"/>
      <c r="T525" s="79"/>
      <c r="U525" s="79"/>
      <c r="V525" s="79"/>
      <c r="W525" s="79"/>
      <c r="X525" s="79"/>
      <c r="Y525" s="79"/>
      <c r="Z525" s="79"/>
      <c r="AA525" s="79"/>
      <c r="AC525" s="80" t="s">
        <v>54</v>
      </c>
      <c r="AD525" s="80"/>
    </row>
    <row r="526" spans="1:30">
      <c r="B526" s="90" t="s">
        <v>478</v>
      </c>
      <c r="C526" s="90"/>
      <c r="D526" s="90"/>
      <c r="F526" s="90" t="s">
        <v>173</v>
      </c>
      <c r="G526" s="90"/>
      <c r="H526" s="90"/>
      <c r="I526" s="90"/>
      <c r="J526" s="90" t="s">
        <v>421</v>
      </c>
      <c r="K526" s="90"/>
      <c r="L526" s="90"/>
      <c r="N526" s="90" t="s">
        <v>422</v>
      </c>
      <c r="O526" s="90"/>
      <c r="P526" s="90"/>
      <c r="Q526" s="90"/>
      <c r="R526" s="90"/>
      <c r="S526" s="90"/>
      <c r="T526" s="90"/>
      <c r="U526" s="90"/>
      <c r="V526" s="90"/>
      <c r="W526" s="90"/>
      <c r="X526" s="90"/>
      <c r="Y526" s="90"/>
      <c r="Z526" s="90"/>
      <c r="AA526" s="90"/>
      <c r="AC526" s="82">
        <v>7708.26</v>
      </c>
      <c r="AD526" s="82"/>
    </row>
    <row r="527" spans="1:30">
      <c r="C527" s="91" t="s">
        <v>2</v>
      </c>
      <c r="G527" s="91" t="s">
        <v>2</v>
      </c>
      <c r="K527" s="91" t="s">
        <v>2</v>
      </c>
      <c r="O527" s="92" t="s">
        <v>530</v>
      </c>
      <c r="P527" s="92"/>
      <c r="Q527" s="92"/>
      <c r="R527" s="92"/>
      <c r="S527" s="92"/>
      <c r="T527" s="92"/>
      <c r="U527" s="92"/>
      <c r="V527" s="92"/>
      <c r="W527" s="92"/>
      <c r="X527" s="92"/>
      <c r="Y527" s="92"/>
      <c r="Z527" s="92"/>
      <c r="AA527" s="92"/>
      <c r="AB527" s="92"/>
      <c r="AC527" s="93">
        <v>8.17</v>
      </c>
      <c r="AD527" s="93"/>
    </row>
    <row r="528" spans="1:30">
      <c r="C528" s="91" t="s">
        <v>2</v>
      </c>
      <c r="G528" s="91" t="s">
        <v>2</v>
      </c>
      <c r="K528" s="91" t="s">
        <v>2</v>
      </c>
      <c r="O528" s="92" t="s">
        <v>531</v>
      </c>
      <c r="P528" s="92"/>
      <c r="Q528" s="92"/>
      <c r="R528" s="92"/>
      <c r="S528" s="92"/>
      <c r="T528" s="92"/>
      <c r="U528" s="92"/>
      <c r="V528" s="92"/>
      <c r="W528" s="92"/>
      <c r="X528" s="92"/>
      <c r="Y528" s="92"/>
      <c r="Z528" s="92"/>
      <c r="AA528" s="92"/>
      <c r="AB528" s="92"/>
      <c r="AC528" s="93">
        <v>1.49</v>
      </c>
      <c r="AD528" s="93"/>
    </row>
    <row r="529" spans="2:30">
      <c r="C529" s="91" t="s">
        <v>2</v>
      </c>
      <c r="G529" s="91" t="s">
        <v>2</v>
      </c>
      <c r="K529" s="91" t="s">
        <v>2</v>
      </c>
      <c r="O529" s="92" t="s">
        <v>532</v>
      </c>
      <c r="P529" s="92"/>
      <c r="Q529" s="92"/>
      <c r="R529" s="92"/>
      <c r="S529" s="92"/>
      <c r="T529" s="92"/>
      <c r="U529" s="92"/>
      <c r="V529" s="92"/>
      <c r="W529" s="92"/>
      <c r="X529" s="92"/>
      <c r="Y529" s="92"/>
      <c r="Z529" s="92"/>
      <c r="AA529" s="92"/>
      <c r="AB529" s="92"/>
      <c r="AC529" s="93">
        <v>33.950000000000003</v>
      </c>
      <c r="AD529" s="93"/>
    </row>
    <row r="530" spans="2:30">
      <c r="C530" s="91" t="s">
        <v>2</v>
      </c>
      <c r="G530" s="91" t="s">
        <v>2</v>
      </c>
      <c r="K530" s="91" t="s">
        <v>2</v>
      </c>
      <c r="O530" s="92" t="s">
        <v>533</v>
      </c>
      <c r="P530" s="92"/>
      <c r="Q530" s="92"/>
      <c r="R530" s="92"/>
      <c r="S530" s="92"/>
      <c r="T530" s="92"/>
      <c r="U530" s="92"/>
      <c r="V530" s="92"/>
      <c r="W530" s="92"/>
      <c r="X530" s="92"/>
      <c r="Y530" s="92"/>
      <c r="Z530" s="92"/>
      <c r="AA530" s="92"/>
      <c r="AB530" s="92"/>
      <c r="AC530" s="93">
        <v>329.98</v>
      </c>
      <c r="AD530" s="93"/>
    </row>
    <row r="531" spans="2:30">
      <c r="C531" s="91" t="s">
        <v>2</v>
      </c>
      <c r="G531" s="91" t="s">
        <v>2</v>
      </c>
      <c r="K531" s="91" t="s">
        <v>2</v>
      </c>
      <c r="O531" s="92" t="s">
        <v>534</v>
      </c>
      <c r="P531" s="92"/>
      <c r="Q531" s="92"/>
      <c r="R531" s="92"/>
      <c r="S531" s="92"/>
      <c r="T531" s="92"/>
      <c r="U531" s="92"/>
      <c r="V531" s="92"/>
      <c r="W531" s="92"/>
      <c r="X531" s="92"/>
      <c r="Y531" s="92"/>
      <c r="Z531" s="92"/>
      <c r="AA531" s="92"/>
      <c r="AB531" s="92"/>
      <c r="AC531" s="93">
        <v>245.99</v>
      </c>
      <c r="AD531" s="93"/>
    </row>
    <row r="532" spans="2:30">
      <c r="C532" s="91" t="s">
        <v>2</v>
      </c>
      <c r="G532" s="91" t="s">
        <v>2</v>
      </c>
      <c r="K532" s="91" t="s">
        <v>2</v>
      </c>
      <c r="O532" s="92" t="s">
        <v>535</v>
      </c>
      <c r="P532" s="92"/>
      <c r="Q532" s="92"/>
      <c r="R532" s="92"/>
      <c r="S532" s="92"/>
      <c r="T532" s="92"/>
      <c r="U532" s="92"/>
      <c r="V532" s="92"/>
      <c r="W532" s="92"/>
      <c r="X532" s="92"/>
      <c r="Y532" s="92"/>
      <c r="Z532" s="92"/>
      <c r="AA532" s="92"/>
      <c r="AB532" s="92"/>
      <c r="AC532" s="93">
        <v>245.99</v>
      </c>
      <c r="AD532" s="93"/>
    </row>
    <row r="533" spans="2:30">
      <c r="C533" s="91" t="s">
        <v>2</v>
      </c>
      <c r="G533" s="91" t="s">
        <v>2</v>
      </c>
      <c r="K533" s="91" t="s">
        <v>2</v>
      </c>
      <c r="O533" s="92" t="s">
        <v>536</v>
      </c>
      <c r="P533" s="92"/>
      <c r="Q533" s="92"/>
      <c r="R533" s="92"/>
      <c r="S533" s="92"/>
      <c r="T533" s="92"/>
      <c r="U533" s="92"/>
      <c r="V533" s="92"/>
      <c r="W533" s="92"/>
      <c r="X533" s="92"/>
      <c r="Y533" s="92"/>
      <c r="Z533" s="92"/>
      <c r="AA533" s="92"/>
      <c r="AB533" s="92"/>
      <c r="AC533" s="93">
        <v>245.99</v>
      </c>
      <c r="AD533" s="93"/>
    </row>
    <row r="534" spans="2:30">
      <c r="C534" s="91" t="s">
        <v>2</v>
      </c>
      <c r="G534" s="91" t="s">
        <v>2</v>
      </c>
      <c r="K534" s="91" t="s">
        <v>2</v>
      </c>
      <c r="O534" s="92" t="s">
        <v>537</v>
      </c>
      <c r="P534" s="92"/>
      <c r="Q534" s="92"/>
      <c r="R534" s="92"/>
      <c r="S534" s="92"/>
      <c r="T534" s="92"/>
      <c r="U534" s="92"/>
      <c r="V534" s="92"/>
      <c r="W534" s="92"/>
      <c r="X534" s="92"/>
      <c r="Y534" s="92"/>
      <c r="Z534" s="92"/>
      <c r="AA534" s="92"/>
      <c r="AB534" s="92"/>
      <c r="AC534" s="93">
        <v>101.98</v>
      </c>
      <c r="AD534" s="93"/>
    </row>
    <row r="535" spans="2:30">
      <c r="C535" s="91" t="s">
        <v>2</v>
      </c>
      <c r="G535" s="91" t="s">
        <v>2</v>
      </c>
      <c r="K535" s="91" t="s">
        <v>2</v>
      </c>
      <c r="O535" s="92" t="s">
        <v>538</v>
      </c>
      <c r="P535" s="92"/>
      <c r="Q535" s="92"/>
      <c r="R535" s="92"/>
      <c r="S535" s="92"/>
      <c r="T535" s="92"/>
      <c r="U535" s="92"/>
      <c r="V535" s="92"/>
      <c r="W535" s="92"/>
      <c r="X535" s="92"/>
      <c r="Y535" s="92"/>
      <c r="Z535" s="92"/>
      <c r="AA535" s="92"/>
      <c r="AB535" s="92"/>
      <c r="AC535" s="93">
        <v>56.99</v>
      </c>
      <c r="AD535" s="93"/>
    </row>
    <row r="536" spans="2:30">
      <c r="C536" s="91" t="s">
        <v>2</v>
      </c>
      <c r="G536" s="91" t="s">
        <v>2</v>
      </c>
      <c r="K536" s="91" t="s">
        <v>2</v>
      </c>
      <c r="O536" s="92" t="s">
        <v>539</v>
      </c>
      <c r="P536" s="92"/>
      <c r="Q536" s="92"/>
      <c r="R536" s="92"/>
      <c r="S536" s="92"/>
      <c r="T536" s="92"/>
      <c r="U536" s="92"/>
      <c r="V536" s="92"/>
      <c r="W536" s="92"/>
      <c r="X536" s="92"/>
      <c r="Y536" s="92"/>
      <c r="Z536" s="92"/>
      <c r="AA536" s="92"/>
      <c r="AB536" s="92"/>
      <c r="AC536" s="93">
        <v>56.99</v>
      </c>
      <c r="AD536" s="93"/>
    </row>
    <row r="537" spans="2:30">
      <c r="C537" s="91" t="s">
        <v>2</v>
      </c>
      <c r="G537" s="91" t="s">
        <v>2</v>
      </c>
      <c r="K537" s="91" t="s">
        <v>2</v>
      </c>
      <c r="O537" s="92" t="s">
        <v>540</v>
      </c>
      <c r="P537" s="92"/>
      <c r="Q537" s="92"/>
      <c r="R537" s="92"/>
      <c r="S537" s="92"/>
      <c r="T537" s="92"/>
      <c r="U537" s="92"/>
      <c r="V537" s="92"/>
      <c r="W537" s="92"/>
      <c r="X537" s="92"/>
      <c r="Y537" s="92"/>
      <c r="Z537" s="92"/>
      <c r="AA537" s="92"/>
      <c r="AB537" s="92"/>
      <c r="AC537" s="93">
        <v>169.99</v>
      </c>
      <c r="AD537" s="93"/>
    </row>
    <row r="538" spans="2:30">
      <c r="C538" s="91" t="s">
        <v>2</v>
      </c>
      <c r="G538" s="91" t="s">
        <v>2</v>
      </c>
      <c r="K538" s="91" t="s">
        <v>2</v>
      </c>
      <c r="O538" s="92" t="s">
        <v>541</v>
      </c>
      <c r="P538" s="92"/>
      <c r="Q538" s="92"/>
      <c r="R538" s="92"/>
      <c r="S538" s="92"/>
      <c r="T538" s="92"/>
      <c r="U538" s="92"/>
      <c r="V538" s="92"/>
      <c r="W538" s="92"/>
      <c r="X538" s="92"/>
      <c r="Y538" s="92"/>
      <c r="Z538" s="92"/>
      <c r="AA538" s="92"/>
      <c r="AB538" s="92"/>
      <c r="AC538" s="93">
        <v>98.99</v>
      </c>
      <c r="AD538" s="93"/>
    </row>
    <row r="539" spans="2:30">
      <c r="B539" s="90" t="s">
        <v>542</v>
      </c>
      <c r="C539" s="90"/>
      <c r="D539" s="90"/>
      <c r="F539" s="90" t="s">
        <v>173</v>
      </c>
      <c r="G539" s="90"/>
      <c r="H539" s="90"/>
      <c r="I539" s="90"/>
      <c r="J539" s="90" t="s">
        <v>543</v>
      </c>
      <c r="K539" s="90"/>
      <c r="L539" s="90"/>
      <c r="N539" s="90" t="s">
        <v>544</v>
      </c>
      <c r="O539" s="90"/>
      <c r="P539" s="90"/>
      <c r="Q539" s="90"/>
      <c r="R539" s="90"/>
      <c r="S539" s="90"/>
      <c r="T539" s="90"/>
      <c r="U539" s="90"/>
      <c r="V539" s="90"/>
      <c r="W539" s="90"/>
      <c r="X539" s="90"/>
      <c r="Y539" s="90"/>
      <c r="Z539" s="90"/>
      <c r="AA539" s="90"/>
      <c r="AC539" s="82">
        <v>29.21</v>
      </c>
      <c r="AD539" s="82"/>
    </row>
    <row r="540" spans="2:30">
      <c r="C540" s="91" t="s">
        <v>2</v>
      </c>
      <c r="G540" s="91" t="s">
        <v>2</v>
      </c>
      <c r="K540" s="91" t="s">
        <v>2</v>
      </c>
      <c r="O540" s="92" t="s">
        <v>354</v>
      </c>
      <c r="P540" s="92"/>
      <c r="Q540" s="92"/>
      <c r="R540" s="92"/>
      <c r="S540" s="92"/>
      <c r="T540" s="92"/>
      <c r="U540" s="92"/>
      <c r="V540" s="92"/>
      <c r="W540" s="92"/>
      <c r="X540" s="92"/>
      <c r="Y540" s="92"/>
      <c r="Z540" s="92"/>
      <c r="AA540" s="92"/>
      <c r="AB540" s="92"/>
    </row>
    <row r="541" spans="2:30">
      <c r="B541" s="90" t="s">
        <v>545</v>
      </c>
      <c r="C541" s="90"/>
      <c r="D541" s="90"/>
      <c r="F541" s="90" t="s">
        <v>173</v>
      </c>
      <c r="G541" s="90"/>
      <c r="H541" s="90"/>
      <c r="I541" s="90"/>
      <c r="J541" s="90" t="s">
        <v>546</v>
      </c>
      <c r="K541" s="90"/>
      <c r="L541" s="90"/>
      <c r="N541" s="90" t="s">
        <v>547</v>
      </c>
      <c r="O541" s="90"/>
      <c r="P541" s="90"/>
      <c r="Q541" s="90"/>
      <c r="R541" s="90"/>
      <c r="S541" s="90"/>
      <c r="T541" s="90"/>
      <c r="U541" s="90"/>
      <c r="V541" s="90"/>
      <c r="W541" s="90"/>
      <c r="X541" s="90"/>
      <c r="Y541" s="90"/>
      <c r="Z541" s="90"/>
      <c r="AA541" s="90"/>
      <c r="AC541" s="82">
        <v>7.19</v>
      </c>
      <c r="AD541" s="82"/>
    </row>
    <row r="542" spans="2:30">
      <c r="C542" s="91" t="s">
        <v>2</v>
      </c>
      <c r="G542" s="91" t="s">
        <v>2</v>
      </c>
      <c r="K542" s="91" t="s">
        <v>2</v>
      </c>
      <c r="O542" s="92" t="s">
        <v>354</v>
      </c>
      <c r="P542" s="92"/>
      <c r="Q542" s="92"/>
      <c r="R542" s="92"/>
      <c r="S542" s="92"/>
      <c r="T542" s="92"/>
      <c r="U542" s="92"/>
      <c r="V542" s="92"/>
      <c r="W542" s="92"/>
      <c r="X542" s="92"/>
      <c r="Y542" s="92"/>
      <c r="Z542" s="92"/>
      <c r="AA542" s="92"/>
      <c r="AB542" s="92"/>
    </row>
    <row r="543" spans="2:30">
      <c r="B543" s="90" t="s">
        <v>548</v>
      </c>
      <c r="C543" s="90"/>
      <c r="D543" s="90"/>
      <c r="F543" s="90" t="s">
        <v>173</v>
      </c>
      <c r="G543" s="90"/>
      <c r="H543" s="90"/>
      <c r="I543" s="90"/>
      <c r="J543" s="90" t="s">
        <v>549</v>
      </c>
      <c r="K543" s="90"/>
      <c r="L543" s="90"/>
      <c r="N543" s="90" t="s">
        <v>550</v>
      </c>
      <c r="O543" s="90"/>
      <c r="P543" s="90"/>
      <c r="Q543" s="90"/>
      <c r="R543" s="90"/>
      <c r="S543" s="90"/>
      <c r="T543" s="90"/>
      <c r="U543" s="90"/>
      <c r="V543" s="90"/>
      <c r="W543" s="90"/>
      <c r="X543" s="90"/>
      <c r="Y543" s="90"/>
      <c r="Z543" s="90"/>
      <c r="AA543" s="90"/>
      <c r="AC543" s="82">
        <v>58.65</v>
      </c>
      <c r="AD543" s="82"/>
    </row>
    <row r="544" spans="2:30">
      <c r="C544" s="91" t="s">
        <v>2</v>
      </c>
      <c r="G544" s="91" t="s">
        <v>2</v>
      </c>
      <c r="K544" s="91" t="s">
        <v>2</v>
      </c>
      <c r="O544" s="92" t="s">
        <v>354</v>
      </c>
      <c r="P544" s="92"/>
      <c r="Q544" s="92"/>
      <c r="R544" s="92"/>
      <c r="S544" s="92"/>
      <c r="T544" s="92"/>
      <c r="U544" s="92"/>
      <c r="V544" s="92"/>
      <c r="W544" s="92"/>
      <c r="X544" s="92"/>
      <c r="Y544" s="92"/>
      <c r="Z544" s="92"/>
      <c r="AA544" s="92"/>
      <c r="AB544" s="92"/>
    </row>
    <row r="545" spans="2:30">
      <c r="B545" s="90" t="s">
        <v>551</v>
      </c>
      <c r="C545" s="90"/>
      <c r="D545" s="90"/>
      <c r="F545" s="90" t="s">
        <v>173</v>
      </c>
      <c r="G545" s="90"/>
      <c r="H545" s="90"/>
      <c r="I545" s="90"/>
      <c r="J545" s="90" t="s">
        <v>552</v>
      </c>
      <c r="K545" s="90"/>
      <c r="L545" s="90"/>
      <c r="N545" s="90" t="s">
        <v>553</v>
      </c>
      <c r="O545" s="90"/>
      <c r="P545" s="90"/>
      <c r="Q545" s="90"/>
      <c r="R545" s="90"/>
      <c r="S545" s="90"/>
      <c r="T545" s="90"/>
      <c r="U545" s="90"/>
      <c r="V545" s="90"/>
      <c r="W545" s="90"/>
      <c r="X545" s="90"/>
      <c r="Y545" s="90"/>
      <c r="Z545" s="90"/>
      <c r="AA545" s="90"/>
      <c r="AC545" s="82">
        <v>37.840000000000003</v>
      </c>
      <c r="AD545" s="82"/>
    </row>
    <row r="546" spans="2:30">
      <c r="C546" s="91" t="s">
        <v>2</v>
      </c>
      <c r="G546" s="91" t="s">
        <v>2</v>
      </c>
      <c r="K546" s="91" t="s">
        <v>2</v>
      </c>
      <c r="O546" s="92" t="s">
        <v>354</v>
      </c>
      <c r="P546" s="92"/>
      <c r="Q546" s="92"/>
      <c r="R546" s="92"/>
      <c r="S546" s="92"/>
      <c r="T546" s="92"/>
      <c r="U546" s="92"/>
      <c r="V546" s="92"/>
      <c r="W546" s="92"/>
      <c r="X546" s="92"/>
      <c r="Y546" s="92"/>
      <c r="Z546" s="92"/>
      <c r="AA546" s="92"/>
      <c r="AB546" s="92"/>
    </row>
    <row r="547" spans="2:30">
      <c r="B547" s="90" t="s">
        <v>554</v>
      </c>
      <c r="C547" s="90"/>
      <c r="D547" s="90"/>
      <c r="F547" s="90" t="s">
        <v>173</v>
      </c>
      <c r="G547" s="90"/>
      <c r="H547" s="90"/>
      <c r="I547" s="90"/>
      <c r="J547" s="90" t="s">
        <v>555</v>
      </c>
      <c r="K547" s="90"/>
      <c r="L547" s="90"/>
      <c r="N547" s="90" t="s">
        <v>556</v>
      </c>
      <c r="O547" s="90"/>
      <c r="P547" s="90"/>
      <c r="Q547" s="90"/>
      <c r="R547" s="90"/>
      <c r="S547" s="90"/>
      <c r="T547" s="90"/>
      <c r="U547" s="90"/>
      <c r="V547" s="90"/>
      <c r="W547" s="90"/>
      <c r="X547" s="90"/>
      <c r="Y547" s="90"/>
      <c r="Z547" s="90"/>
      <c r="AA547" s="90"/>
      <c r="AC547" s="82">
        <v>96.03</v>
      </c>
      <c r="AD547" s="82"/>
    </row>
    <row r="548" spans="2:30">
      <c r="C548" s="91" t="s">
        <v>2</v>
      </c>
      <c r="G548" s="91" t="s">
        <v>2</v>
      </c>
      <c r="K548" s="91" t="s">
        <v>2</v>
      </c>
      <c r="O548" s="92" t="s">
        <v>354</v>
      </c>
      <c r="P548" s="92"/>
      <c r="Q548" s="92"/>
      <c r="R548" s="92"/>
      <c r="S548" s="92"/>
      <c r="T548" s="92"/>
      <c r="U548" s="92"/>
      <c r="V548" s="92"/>
      <c r="W548" s="92"/>
      <c r="X548" s="92"/>
      <c r="Y548" s="92"/>
      <c r="Z548" s="92"/>
      <c r="AA548" s="92"/>
      <c r="AB548" s="92"/>
    </row>
    <row r="549" spans="2:30">
      <c r="B549" s="90" t="s">
        <v>557</v>
      </c>
      <c r="C549" s="90"/>
      <c r="D549" s="90"/>
      <c r="F549" s="90" t="s">
        <v>173</v>
      </c>
      <c r="G549" s="90"/>
      <c r="H549" s="90"/>
      <c r="I549" s="90"/>
      <c r="J549" s="90" t="s">
        <v>558</v>
      </c>
      <c r="K549" s="90"/>
      <c r="L549" s="90"/>
      <c r="N549" s="90" t="s">
        <v>559</v>
      </c>
      <c r="O549" s="90"/>
      <c r="P549" s="90"/>
      <c r="Q549" s="90"/>
      <c r="R549" s="90"/>
      <c r="S549" s="90"/>
      <c r="T549" s="90"/>
      <c r="U549" s="90"/>
      <c r="V549" s="90"/>
      <c r="W549" s="90"/>
      <c r="X549" s="90"/>
      <c r="Y549" s="90"/>
      <c r="Z549" s="90"/>
      <c r="AA549" s="90"/>
      <c r="AC549" s="82">
        <v>21.28</v>
      </c>
      <c r="AD549" s="82"/>
    </row>
    <row r="550" spans="2:30">
      <c r="C550" s="91" t="s">
        <v>2</v>
      </c>
      <c r="G550" s="91" t="s">
        <v>2</v>
      </c>
      <c r="K550" s="91" t="s">
        <v>2</v>
      </c>
      <c r="O550" s="92" t="s">
        <v>560</v>
      </c>
      <c r="P550" s="92"/>
      <c r="Q550" s="92"/>
      <c r="R550" s="92"/>
      <c r="S550" s="92"/>
      <c r="T550" s="92"/>
      <c r="U550" s="92"/>
      <c r="V550" s="92"/>
      <c r="W550" s="92"/>
      <c r="X550" s="92"/>
      <c r="Y550" s="92"/>
      <c r="Z550" s="92"/>
      <c r="AA550" s="92"/>
      <c r="AB550" s="92"/>
    </row>
    <row r="551" spans="2:30">
      <c r="B551" s="90" t="s">
        <v>561</v>
      </c>
      <c r="C551" s="90"/>
      <c r="D551" s="90"/>
      <c r="F551" s="90" t="s">
        <v>173</v>
      </c>
      <c r="G551" s="90"/>
      <c r="H551" s="90"/>
      <c r="I551" s="90"/>
      <c r="J551" s="90" t="s">
        <v>562</v>
      </c>
      <c r="K551" s="90"/>
      <c r="L551" s="90"/>
      <c r="N551" s="90" t="s">
        <v>563</v>
      </c>
      <c r="O551" s="90"/>
      <c r="P551" s="90"/>
      <c r="Q551" s="90"/>
      <c r="R551" s="90"/>
      <c r="S551" s="90"/>
      <c r="T551" s="90"/>
      <c r="U551" s="90"/>
      <c r="V551" s="90"/>
      <c r="W551" s="90"/>
      <c r="X551" s="90"/>
      <c r="Y551" s="90"/>
      <c r="Z551" s="90"/>
      <c r="AA551" s="90"/>
      <c r="AC551" s="82">
        <v>727.4</v>
      </c>
      <c r="AD551" s="82"/>
    </row>
    <row r="552" spans="2:30">
      <c r="C552" s="91" t="s">
        <v>2</v>
      </c>
      <c r="G552" s="91" t="s">
        <v>2</v>
      </c>
      <c r="K552" s="91" t="s">
        <v>2</v>
      </c>
      <c r="O552" s="92" t="s">
        <v>564</v>
      </c>
      <c r="P552" s="92"/>
      <c r="Q552" s="92"/>
      <c r="R552" s="92"/>
      <c r="S552" s="92"/>
      <c r="T552" s="92"/>
      <c r="U552" s="92"/>
      <c r="V552" s="92"/>
      <c r="W552" s="92"/>
      <c r="X552" s="92"/>
      <c r="Y552" s="92"/>
      <c r="Z552" s="92"/>
      <c r="AA552" s="92"/>
      <c r="AB552" s="92"/>
    </row>
    <row r="553" spans="2:30">
      <c r="B553" s="90" t="s">
        <v>565</v>
      </c>
      <c r="C553" s="90"/>
      <c r="D553" s="90"/>
      <c r="F553" s="90" t="s">
        <v>173</v>
      </c>
      <c r="G553" s="90"/>
      <c r="H553" s="90"/>
      <c r="I553" s="90"/>
      <c r="J553" s="90" t="s">
        <v>566</v>
      </c>
      <c r="K553" s="90"/>
      <c r="L553" s="90"/>
      <c r="N553" s="90" t="s">
        <v>567</v>
      </c>
      <c r="O553" s="90"/>
      <c r="P553" s="90"/>
      <c r="Q553" s="90"/>
      <c r="R553" s="90"/>
      <c r="S553" s="90"/>
      <c r="T553" s="90"/>
      <c r="U553" s="90"/>
      <c r="V553" s="90"/>
      <c r="W553" s="90"/>
      <c r="X553" s="90"/>
      <c r="Y553" s="90"/>
      <c r="Z553" s="90"/>
      <c r="AA553" s="90"/>
      <c r="AC553" s="82">
        <v>29.33</v>
      </c>
      <c r="AD553" s="82"/>
    </row>
    <row r="554" spans="2:30">
      <c r="C554" s="91" t="s">
        <v>2</v>
      </c>
      <c r="G554" s="91" t="s">
        <v>2</v>
      </c>
      <c r="K554" s="91" t="s">
        <v>2</v>
      </c>
      <c r="O554" s="92" t="s">
        <v>354</v>
      </c>
      <c r="P554" s="92"/>
      <c r="Q554" s="92"/>
      <c r="R554" s="92"/>
      <c r="S554" s="92"/>
      <c r="T554" s="92"/>
      <c r="U554" s="92"/>
      <c r="V554" s="92"/>
      <c r="W554" s="92"/>
      <c r="X554" s="92"/>
      <c r="Y554" s="92"/>
      <c r="Z554" s="92"/>
      <c r="AA554" s="92"/>
      <c r="AB554" s="92"/>
    </row>
    <row r="555" spans="2:30">
      <c r="B555" s="90" t="s">
        <v>568</v>
      </c>
      <c r="C555" s="90"/>
      <c r="D555" s="90"/>
      <c r="F555" s="90" t="s">
        <v>173</v>
      </c>
      <c r="G555" s="90"/>
      <c r="H555" s="90"/>
      <c r="I555" s="90"/>
      <c r="J555" s="90" t="s">
        <v>569</v>
      </c>
      <c r="K555" s="90"/>
      <c r="L555" s="90"/>
      <c r="N555" s="90" t="s">
        <v>570</v>
      </c>
      <c r="O555" s="90"/>
      <c r="P555" s="90"/>
      <c r="Q555" s="90"/>
      <c r="R555" s="90"/>
      <c r="S555" s="90"/>
      <c r="T555" s="90"/>
      <c r="U555" s="90"/>
      <c r="V555" s="90"/>
      <c r="W555" s="90"/>
      <c r="X555" s="90"/>
      <c r="Y555" s="90"/>
      <c r="Z555" s="90"/>
      <c r="AA555" s="90"/>
      <c r="AC555" s="82">
        <v>42.55</v>
      </c>
      <c r="AD555" s="82"/>
    </row>
    <row r="556" spans="2:30">
      <c r="C556" s="91" t="s">
        <v>2</v>
      </c>
      <c r="G556" s="91" t="s">
        <v>2</v>
      </c>
      <c r="K556" s="91" t="s">
        <v>2</v>
      </c>
      <c r="O556" s="92" t="s">
        <v>354</v>
      </c>
      <c r="P556" s="92"/>
      <c r="Q556" s="92"/>
      <c r="R556" s="92"/>
      <c r="S556" s="92"/>
      <c r="T556" s="92"/>
      <c r="U556" s="92"/>
      <c r="V556" s="92"/>
      <c r="W556" s="92"/>
      <c r="X556" s="92"/>
      <c r="Y556" s="92"/>
      <c r="Z556" s="92"/>
      <c r="AA556" s="92"/>
      <c r="AB556" s="92"/>
    </row>
    <row r="557" spans="2:30">
      <c r="B557" s="90" t="s">
        <v>571</v>
      </c>
      <c r="C557" s="90"/>
      <c r="D557" s="90"/>
      <c r="F557" s="90" t="s">
        <v>173</v>
      </c>
      <c r="G557" s="90"/>
      <c r="H557" s="90"/>
      <c r="I557" s="90"/>
      <c r="J557" s="90" t="s">
        <v>572</v>
      </c>
      <c r="K557" s="90"/>
      <c r="L557" s="90"/>
      <c r="N557" s="90" t="s">
        <v>573</v>
      </c>
      <c r="O557" s="90"/>
      <c r="P557" s="90"/>
      <c r="Q557" s="90"/>
      <c r="R557" s="90"/>
      <c r="S557" s="90"/>
      <c r="T557" s="90"/>
      <c r="U557" s="90"/>
      <c r="V557" s="90"/>
      <c r="W557" s="90"/>
      <c r="X557" s="90"/>
      <c r="Y557" s="90"/>
      <c r="Z557" s="90"/>
      <c r="AA557" s="90"/>
      <c r="AC557" s="82">
        <v>35.42</v>
      </c>
      <c r="AD557" s="82"/>
    </row>
    <row r="558" spans="2:30">
      <c r="C558" s="91" t="s">
        <v>2</v>
      </c>
      <c r="G558" s="91" t="s">
        <v>2</v>
      </c>
      <c r="K558" s="91" t="s">
        <v>2</v>
      </c>
      <c r="O558" s="92" t="s">
        <v>354</v>
      </c>
      <c r="P558" s="92"/>
      <c r="Q558" s="92"/>
      <c r="R558" s="92"/>
      <c r="S558" s="92"/>
      <c r="T558" s="92"/>
      <c r="U558" s="92"/>
      <c r="V558" s="92"/>
      <c r="W558" s="92"/>
      <c r="X558" s="92"/>
      <c r="Y558" s="92"/>
      <c r="Z558" s="92"/>
      <c r="AA558" s="92"/>
      <c r="AB558" s="92"/>
    </row>
    <row r="559" spans="2:30">
      <c r="B559" s="90" t="s">
        <v>574</v>
      </c>
      <c r="C559" s="90"/>
      <c r="D559" s="90"/>
      <c r="F559" s="90" t="s">
        <v>173</v>
      </c>
      <c r="G559" s="90"/>
      <c r="H559" s="90"/>
      <c r="I559" s="90"/>
      <c r="J559" s="90" t="s">
        <v>575</v>
      </c>
      <c r="K559" s="90"/>
      <c r="L559" s="90"/>
      <c r="N559" s="90" t="s">
        <v>576</v>
      </c>
      <c r="O559" s="90"/>
      <c r="P559" s="90"/>
      <c r="Q559" s="90"/>
      <c r="R559" s="90"/>
      <c r="S559" s="90"/>
      <c r="T559" s="90"/>
      <c r="U559" s="90"/>
      <c r="V559" s="90"/>
      <c r="W559" s="90"/>
      <c r="X559" s="90"/>
      <c r="Y559" s="90"/>
      <c r="Z559" s="90"/>
      <c r="AA559" s="90"/>
      <c r="AC559" s="82">
        <v>29.9</v>
      </c>
      <c r="AD559" s="82"/>
    </row>
    <row r="560" spans="2:30">
      <c r="C560" s="91" t="s">
        <v>2</v>
      </c>
      <c r="G560" s="91" t="s">
        <v>2</v>
      </c>
      <c r="K560" s="91" t="s">
        <v>2</v>
      </c>
      <c r="O560" s="92" t="s">
        <v>354</v>
      </c>
      <c r="P560" s="92"/>
      <c r="Q560" s="92"/>
      <c r="R560" s="92"/>
      <c r="S560" s="92"/>
      <c r="T560" s="92"/>
      <c r="U560" s="92"/>
      <c r="V560" s="92"/>
      <c r="W560" s="92"/>
      <c r="X560" s="92"/>
      <c r="Y560" s="92"/>
      <c r="Z560" s="92"/>
      <c r="AA560" s="92"/>
      <c r="AB560" s="92"/>
    </row>
    <row r="561" spans="2:30">
      <c r="B561" s="90" t="s">
        <v>577</v>
      </c>
      <c r="C561" s="90"/>
      <c r="D561" s="90"/>
      <c r="F561" s="90" t="s">
        <v>173</v>
      </c>
      <c r="G561" s="90"/>
      <c r="H561" s="90"/>
      <c r="I561" s="90"/>
      <c r="J561" s="90" t="s">
        <v>578</v>
      </c>
      <c r="K561" s="90"/>
      <c r="L561" s="90"/>
      <c r="N561" s="90" t="s">
        <v>579</v>
      </c>
      <c r="O561" s="90"/>
      <c r="P561" s="90"/>
      <c r="Q561" s="90"/>
      <c r="R561" s="90"/>
      <c r="S561" s="90"/>
      <c r="T561" s="90"/>
      <c r="U561" s="90"/>
      <c r="V561" s="90"/>
      <c r="W561" s="90"/>
      <c r="X561" s="90"/>
      <c r="Y561" s="90"/>
      <c r="Z561" s="90"/>
      <c r="AA561" s="90"/>
      <c r="AC561" s="82">
        <v>35.94</v>
      </c>
      <c r="AD561" s="82"/>
    </row>
    <row r="562" spans="2:30">
      <c r="C562" s="91" t="s">
        <v>2</v>
      </c>
      <c r="G562" s="91" t="s">
        <v>2</v>
      </c>
      <c r="K562" s="91" t="s">
        <v>2</v>
      </c>
      <c r="O562" s="92" t="s">
        <v>354</v>
      </c>
      <c r="P562" s="92"/>
      <c r="Q562" s="92"/>
      <c r="R562" s="92"/>
      <c r="S562" s="92"/>
      <c r="T562" s="92"/>
      <c r="U562" s="92"/>
      <c r="V562" s="92"/>
      <c r="W562" s="92"/>
      <c r="X562" s="92"/>
      <c r="Y562" s="92"/>
      <c r="Z562" s="92"/>
      <c r="AA562" s="92"/>
      <c r="AB562" s="92"/>
    </row>
    <row r="563" spans="2:30">
      <c r="B563" s="90" t="s">
        <v>580</v>
      </c>
      <c r="C563" s="90"/>
      <c r="D563" s="90"/>
      <c r="F563" s="90" t="s">
        <v>173</v>
      </c>
      <c r="G563" s="90"/>
      <c r="H563" s="90"/>
      <c r="I563" s="90"/>
      <c r="J563" s="90" t="s">
        <v>581</v>
      </c>
      <c r="K563" s="90"/>
      <c r="L563" s="90"/>
      <c r="N563" s="90" t="s">
        <v>582</v>
      </c>
      <c r="O563" s="90"/>
      <c r="P563" s="90"/>
      <c r="Q563" s="90"/>
      <c r="R563" s="90"/>
      <c r="S563" s="90"/>
      <c r="T563" s="90"/>
      <c r="U563" s="90"/>
      <c r="V563" s="90"/>
      <c r="W563" s="90"/>
      <c r="X563" s="90"/>
      <c r="Y563" s="90"/>
      <c r="Z563" s="90"/>
      <c r="AA563" s="90"/>
      <c r="AC563" s="82">
        <v>42.55</v>
      </c>
      <c r="AD563" s="82"/>
    </row>
    <row r="564" spans="2:30">
      <c r="C564" s="91" t="s">
        <v>2</v>
      </c>
      <c r="G564" s="91" t="s">
        <v>2</v>
      </c>
      <c r="K564" s="91" t="s">
        <v>2</v>
      </c>
      <c r="O564" s="92" t="s">
        <v>354</v>
      </c>
      <c r="P564" s="92"/>
      <c r="Q564" s="92"/>
      <c r="R564" s="92"/>
      <c r="S564" s="92"/>
      <c r="T564" s="92"/>
      <c r="U564" s="92"/>
      <c r="V564" s="92"/>
      <c r="W564" s="92"/>
      <c r="X564" s="92"/>
      <c r="Y564" s="92"/>
      <c r="Z564" s="92"/>
      <c r="AA564" s="92"/>
      <c r="AB564" s="92"/>
    </row>
    <row r="565" spans="2:30">
      <c r="B565" s="90" t="s">
        <v>583</v>
      </c>
      <c r="C565" s="90"/>
      <c r="D565" s="90"/>
      <c r="F565" s="90" t="s">
        <v>173</v>
      </c>
      <c r="G565" s="90"/>
      <c r="H565" s="90"/>
      <c r="I565" s="90"/>
      <c r="J565" s="90" t="s">
        <v>584</v>
      </c>
      <c r="K565" s="90"/>
      <c r="L565" s="90"/>
      <c r="N565" s="90" t="s">
        <v>585</v>
      </c>
      <c r="O565" s="90"/>
      <c r="P565" s="90"/>
      <c r="Q565" s="90"/>
      <c r="R565" s="90"/>
      <c r="S565" s="90"/>
      <c r="T565" s="90"/>
      <c r="U565" s="90"/>
      <c r="V565" s="90"/>
      <c r="W565" s="90"/>
      <c r="X565" s="90"/>
      <c r="Y565" s="90"/>
      <c r="Z565" s="90"/>
      <c r="AA565" s="90"/>
      <c r="AC565" s="82">
        <v>62.1</v>
      </c>
      <c r="AD565" s="82"/>
    </row>
    <row r="566" spans="2:30">
      <c r="C566" s="91" t="s">
        <v>2</v>
      </c>
      <c r="G566" s="91" t="s">
        <v>2</v>
      </c>
      <c r="K566" s="91" t="s">
        <v>2</v>
      </c>
      <c r="O566" s="92" t="s">
        <v>354</v>
      </c>
      <c r="P566" s="92"/>
      <c r="Q566" s="92"/>
      <c r="R566" s="92"/>
      <c r="S566" s="92"/>
      <c r="T566" s="92"/>
      <c r="U566" s="92"/>
      <c r="V566" s="92"/>
      <c r="W566" s="92"/>
      <c r="X566" s="92"/>
      <c r="Y566" s="92"/>
      <c r="Z566" s="92"/>
      <c r="AA566" s="92"/>
      <c r="AB566" s="92"/>
    </row>
    <row r="567" spans="2:30">
      <c r="B567" s="90" t="s">
        <v>586</v>
      </c>
      <c r="C567" s="90"/>
      <c r="D567" s="90"/>
      <c r="F567" s="90" t="s">
        <v>173</v>
      </c>
      <c r="G567" s="90"/>
      <c r="H567" s="90"/>
      <c r="I567" s="90"/>
      <c r="J567" s="90" t="s">
        <v>587</v>
      </c>
      <c r="K567" s="90"/>
      <c r="L567" s="90"/>
      <c r="N567" s="90" t="s">
        <v>588</v>
      </c>
      <c r="O567" s="90"/>
      <c r="P567" s="90"/>
      <c r="Q567" s="90"/>
      <c r="R567" s="90"/>
      <c r="S567" s="90"/>
      <c r="T567" s="90"/>
      <c r="U567" s="90"/>
      <c r="V567" s="90"/>
      <c r="W567" s="90"/>
      <c r="X567" s="90"/>
      <c r="Y567" s="90"/>
      <c r="Z567" s="90"/>
      <c r="AA567" s="90"/>
      <c r="AC567" s="82">
        <v>36.229999999999997</v>
      </c>
      <c r="AD567" s="82"/>
    </row>
    <row r="568" spans="2:30">
      <c r="C568" s="91" t="s">
        <v>2</v>
      </c>
      <c r="G568" s="91" t="s">
        <v>2</v>
      </c>
      <c r="K568" s="91" t="s">
        <v>2</v>
      </c>
      <c r="O568" s="92" t="s">
        <v>354</v>
      </c>
      <c r="P568" s="92"/>
      <c r="Q568" s="92"/>
      <c r="R568" s="92"/>
      <c r="S568" s="92"/>
      <c r="T568" s="92"/>
      <c r="U568" s="92"/>
      <c r="V568" s="92"/>
      <c r="W568" s="92"/>
      <c r="X568" s="92"/>
      <c r="Y568" s="92"/>
      <c r="Z568" s="92"/>
      <c r="AA568" s="92"/>
      <c r="AB568" s="92"/>
    </row>
    <row r="569" spans="2:30">
      <c r="B569" s="90" t="s">
        <v>589</v>
      </c>
      <c r="C569" s="90"/>
      <c r="D569" s="90"/>
      <c r="F569" s="90" t="s">
        <v>173</v>
      </c>
      <c r="G569" s="90"/>
      <c r="H569" s="90"/>
      <c r="I569" s="90"/>
      <c r="J569" s="90" t="s">
        <v>590</v>
      </c>
      <c r="K569" s="90"/>
      <c r="L569" s="90"/>
      <c r="N569" s="90" t="s">
        <v>591</v>
      </c>
      <c r="O569" s="90"/>
      <c r="P569" s="90"/>
      <c r="Q569" s="90"/>
      <c r="R569" s="90"/>
      <c r="S569" s="90"/>
      <c r="T569" s="90"/>
      <c r="U569" s="90"/>
      <c r="V569" s="90"/>
      <c r="W569" s="90"/>
      <c r="X569" s="90"/>
      <c r="Y569" s="90"/>
      <c r="Z569" s="90"/>
      <c r="AA569" s="90"/>
      <c r="AC569" s="82">
        <v>48.3</v>
      </c>
      <c r="AD569" s="82"/>
    </row>
    <row r="570" spans="2:30">
      <c r="C570" s="91" t="s">
        <v>2</v>
      </c>
      <c r="G570" s="91" t="s">
        <v>2</v>
      </c>
      <c r="K570" s="91" t="s">
        <v>2</v>
      </c>
      <c r="O570" s="92" t="s">
        <v>354</v>
      </c>
      <c r="P570" s="92"/>
      <c r="Q570" s="92"/>
      <c r="R570" s="92"/>
      <c r="S570" s="92"/>
      <c r="T570" s="92"/>
      <c r="U570" s="92"/>
      <c r="V570" s="92"/>
      <c r="W570" s="92"/>
      <c r="X570" s="92"/>
      <c r="Y570" s="92"/>
      <c r="Z570" s="92"/>
      <c r="AA570" s="92"/>
      <c r="AB570" s="92"/>
    </row>
    <row r="571" spans="2:30">
      <c r="B571" s="90" t="s">
        <v>592</v>
      </c>
      <c r="C571" s="90"/>
      <c r="D571" s="90"/>
      <c r="F571" s="90" t="s">
        <v>173</v>
      </c>
      <c r="G571" s="90"/>
      <c r="H571" s="90"/>
      <c r="I571" s="90"/>
      <c r="J571" s="90" t="s">
        <v>593</v>
      </c>
      <c r="K571" s="90"/>
      <c r="L571" s="90"/>
      <c r="N571" s="90" t="s">
        <v>594</v>
      </c>
      <c r="O571" s="90"/>
      <c r="P571" s="90"/>
      <c r="Q571" s="90"/>
      <c r="R571" s="90"/>
      <c r="S571" s="90"/>
      <c r="T571" s="90"/>
      <c r="U571" s="90"/>
      <c r="V571" s="90"/>
      <c r="W571" s="90"/>
      <c r="X571" s="90"/>
      <c r="Y571" s="90"/>
      <c r="Z571" s="90"/>
      <c r="AA571" s="90"/>
      <c r="AC571" s="82">
        <v>46.81</v>
      </c>
      <c r="AD571" s="82"/>
    </row>
    <row r="572" spans="2:30">
      <c r="C572" s="91" t="s">
        <v>2</v>
      </c>
      <c r="G572" s="91" t="s">
        <v>2</v>
      </c>
      <c r="K572" s="91" t="s">
        <v>2</v>
      </c>
      <c r="O572" s="92" t="s">
        <v>354</v>
      </c>
      <c r="P572" s="92"/>
      <c r="Q572" s="92"/>
      <c r="R572" s="92"/>
      <c r="S572" s="92"/>
      <c r="T572" s="92"/>
      <c r="U572" s="92"/>
      <c r="V572" s="92"/>
      <c r="W572" s="92"/>
      <c r="X572" s="92"/>
      <c r="Y572" s="92"/>
      <c r="Z572" s="92"/>
      <c r="AA572" s="92"/>
      <c r="AB572" s="92"/>
    </row>
    <row r="573" spans="2:30">
      <c r="B573" s="90" t="s">
        <v>595</v>
      </c>
      <c r="C573" s="90"/>
      <c r="D573" s="90"/>
      <c r="F573" s="90" t="s">
        <v>173</v>
      </c>
      <c r="G573" s="90"/>
      <c r="H573" s="90"/>
      <c r="I573" s="90"/>
      <c r="J573" s="90" t="s">
        <v>596</v>
      </c>
      <c r="K573" s="90"/>
      <c r="L573" s="90"/>
      <c r="N573" s="90" t="s">
        <v>597</v>
      </c>
      <c r="O573" s="90"/>
      <c r="P573" s="90"/>
      <c r="Q573" s="90"/>
      <c r="R573" s="90"/>
      <c r="S573" s="90"/>
      <c r="T573" s="90"/>
      <c r="U573" s="90"/>
      <c r="V573" s="90"/>
      <c r="W573" s="90"/>
      <c r="X573" s="90"/>
      <c r="Y573" s="90"/>
      <c r="Z573" s="90"/>
      <c r="AA573" s="90"/>
      <c r="AC573" s="82">
        <v>73.03</v>
      </c>
      <c r="AD573" s="82"/>
    </row>
    <row r="574" spans="2:30">
      <c r="C574" s="91" t="s">
        <v>2</v>
      </c>
      <c r="G574" s="91" t="s">
        <v>2</v>
      </c>
      <c r="K574" s="91" t="s">
        <v>2</v>
      </c>
      <c r="O574" s="92" t="s">
        <v>354</v>
      </c>
      <c r="P574" s="92"/>
      <c r="Q574" s="92"/>
      <c r="R574" s="92"/>
      <c r="S574" s="92"/>
      <c r="T574" s="92"/>
      <c r="U574" s="92"/>
      <c r="V574" s="92"/>
      <c r="W574" s="92"/>
      <c r="X574" s="92"/>
      <c r="Y574" s="92"/>
      <c r="Z574" s="92"/>
      <c r="AA574" s="92"/>
      <c r="AB574" s="92"/>
    </row>
    <row r="575" spans="2:30">
      <c r="B575" s="90" t="s">
        <v>598</v>
      </c>
      <c r="C575" s="90"/>
      <c r="D575" s="90"/>
      <c r="F575" s="90" t="s">
        <v>173</v>
      </c>
      <c r="G575" s="90"/>
      <c r="H575" s="90"/>
      <c r="I575" s="90"/>
      <c r="J575" s="90" t="s">
        <v>599</v>
      </c>
      <c r="K575" s="90"/>
      <c r="L575" s="90"/>
      <c r="N575" s="90" t="s">
        <v>600</v>
      </c>
      <c r="O575" s="90"/>
      <c r="P575" s="90"/>
      <c r="Q575" s="90"/>
      <c r="R575" s="90"/>
      <c r="S575" s="90"/>
      <c r="T575" s="90"/>
      <c r="U575" s="90"/>
      <c r="V575" s="90"/>
      <c r="W575" s="90"/>
      <c r="X575" s="90"/>
      <c r="Y575" s="90"/>
      <c r="Z575" s="90"/>
      <c r="AA575" s="90"/>
      <c r="AC575" s="82">
        <v>15.81</v>
      </c>
      <c r="AD575" s="82"/>
    </row>
    <row r="576" spans="2:30">
      <c r="C576" s="91" t="s">
        <v>2</v>
      </c>
      <c r="G576" s="91" t="s">
        <v>2</v>
      </c>
      <c r="K576" s="91" t="s">
        <v>2</v>
      </c>
      <c r="O576" s="92" t="s">
        <v>354</v>
      </c>
      <c r="P576" s="92"/>
      <c r="Q576" s="92"/>
      <c r="R576" s="92"/>
      <c r="S576" s="92"/>
      <c r="T576" s="92"/>
      <c r="U576" s="92"/>
      <c r="V576" s="92"/>
      <c r="W576" s="92"/>
      <c r="X576" s="92"/>
      <c r="Y576" s="92"/>
      <c r="Z576" s="92"/>
      <c r="AA576" s="92"/>
      <c r="AB576" s="92"/>
    </row>
    <row r="577" spans="1:30">
      <c r="B577" s="90" t="s">
        <v>601</v>
      </c>
      <c r="C577" s="90"/>
      <c r="D577" s="90"/>
      <c r="F577" s="90" t="s">
        <v>173</v>
      </c>
      <c r="G577" s="90"/>
      <c r="H577" s="90"/>
      <c r="I577" s="90"/>
      <c r="J577" s="90" t="s">
        <v>602</v>
      </c>
      <c r="K577" s="90"/>
      <c r="L577" s="90"/>
      <c r="N577" s="90" t="s">
        <v>603</v>
      </c>
      <c r="O577" s="90"/>
      <c r="P577" s="90"/>
      <c r="Q577" s="90"/>
      <c r="R577" s="90"/>
      <c r="S577" s="90"/>
      <c r="T577" s="90"/>
      <c r="U577" s="90"/>
      <c r="V577" s="90"/>
      <c r="W577" s="90"/>
      <c r="X577" s="90"/>
      <c r="Y577" s="90"/>
      <c r="Z577" s="90"/>
      <c r="AA577" s="90"/>
      <c r="AC577" s="82">
        <v>23.02</v>
      </c>
      <c r="AD577" s="82"/>
    </row>
    <row r="578" spans="1:30">
      <c r="C578" s="91" t="s">
        <v>2</v>
      </c>
      <c r="G578" s="91" t="s">
        <v>2</v>
      </c>
      <c r="K578" s="91" t="s">
        <v>2</v>
      </c>
      <c r="O578" s="92" t="s">
        <v>354</v>
      </c>
      <c r="P578" s="92"/>
      <c r="Q578" s="92"/>
      <c r="R578" s="92"/>
      <c r="S578" s="92"/>
      <c r="T578" s="92"/>
      <c r="U578" s="92"/>
      <c r="V578" s="92"/>
      <c r="W578" s="92"/>
      <c r="X578" s="92"/>
      <c r="Y578" s="92"/>
      <c r="Z578" s="92"/>
      <c r="AA578" s="92"/>
      <c r="AB578" s="92"/>
    </row>
    <row r="579" spans="1:30" ht="9.75" customHeight="1"/>
    <row r="580" spans="1:30" ht="12" customHeight="1"/>
    <row r="581" spans="1:30" ht="13.5" customHeight="1">
      <c r="A581" s="85" t="s">
        <v>44</v>
      </c>
      <c r="B581" s="85"/>
      <c r="C581" s="85"/>
      <c r="D581" s="85"/>
      <c r="E581" s="85"/>
      <c r="F581" s="85"/>
      <c r="G581" s="85"/>
      <c r="H581" s="85"/>
      <c r="I581" s="85"/>
      <c r="J581" s="85"/>
      <c r="K581" s="85"/>
      <c r="L581" s="85"/>
      <c r="M581" s="85"/>
      <c r="R581" s="86" t="s">
        <v>604</v>
      </c>
      <c r="S581" s="86"/>
      <c r="T581" s="86"/>
      <c r="U581" s="86"/>
      <c r="V581" s="86"/>
      <c r="W581" s="86"/>
      <c r="X581" s="86"/>
      <c r="Y581" s="86"/>
      <c r="Z581" s="86"/>
      <c r="AA581" s="86"/>
      <c r="AB581" s="86"/>
      <c r="AC581" s="86"/>
      <c r="AD581" s="86"/>
    </row>
    <row r="582" spans="1:30" ht="25.5" customHeight="1">
      <c r="C582" s="77" t="s">
        <v>46</v>
      </c>
      <c r="D582" s="77"/>
      <c r="E582" s="77"/>
      <c r="F582" s="77"/>
      <c r="G582" s="77"/>
      <c r="H582" s="77"/>
      <c r="I582" s="77"/>
      <c r="J582" s="77"/>
      <c r="K582" s="77"/>
      <c r="L582" s="77"/>
      <c r="M582" s="77"/>
      <c r="N582" s="77"/>
      <c r="O582" s="77"/>
      <c r="P582" s="77"/>
      <c r="Q582" s="77"/>
      <c r="R582" s="77"/>
      <c r="S582" s="77"/>
      <c r="T582" s="77"/>
      <c r="U582" s="77"/>
      <c r="V582" s="77"/>
      <c r="W582" s="77"/>
      <c r="X582" s="77"/>
      <c r="Y582" s="77"/>
      <c r="Z582" s="77"/>
      <c r="AA582" s="77"/>
      <c r="AB582" s="77"/>
      <c r="AC582" s="77"/>
    </row>
    <row r="583" spans="1:30" ht="7.5" customHeight="1"/>
    <row r="584" spans="1:30" ht="18.75" customHeight="1">
      <c r="I584" s="87" t="s">
        <v>47</v>
      </c>
      <c r="J584" s="87"/>
      <c r="K584" s="87"/>
      <c r="L584" s="87"/>
      <c r="M584" s="87"/>
      <c r="N584" s="87"/>
      <c r="O584" s="87"/>
      <c r="P584" s="87"/>
      <c r="S584" s="88" t="s">
        <v>48</v>
      </c>
      <c r="T584" s="88"/>
      <c r="U584" s="88"/>
      <c r="V584" s="88"/>
      <c r="W584" s="88"/>
      <c r="X584" s="88"/>
      <c r="Y584" s="88"/>
    </row>
    <row r="585" spans="1:30" ht="6.75" customHeight="1"/>
    <row r="586" spans="1:30" ht="14.25" customHeight="1">
      <c r="A586" s="89" t="s">
        <v>49</v>
      </c>
      <c r="B586" s="89"/>
      <c r="C586" s="89"/>
      <c r="D586" s="89"/>
      <c r="E586" s="89"/>
      <c r="F586" s="89"/>
      <c r="G586" s="89"/>
      <c r="H586" s="89"/>
      <c r="I586" s="89"/>
      <c r="J586" s="89"/>
      <c r="K586" s="89"/>
      <c r="L586" s="89"/>
      <c r="M586" s="89"/>
      <c r="N586" s="89"/>
      <c r="O586" s="89"/>
    </row>
    <row r="587" spans="1:30">
      <c r="B587" s="79" t="s">
        <v>50</v>
      </c>
      <c r="C587" s="79"/>
      <c r="D587" s="79"/>
      <c r="F587" s="79" t="s">
        <v>51</v>
      </c>
      <c r="G587" s="79"/>
      <c r="H587" s="79"/>
      <c r="I587" s="79"/>
      <c r="J587" s="79" t="s">
        <v>52</v>
      </c>
      <c r="K587" s="79"/>
      <c r="L587" s="79"/>
      <c r="N587" s="79" t="s">
        <v>53</v>
      </c>
      <c r="O587" s="79"/>
      <c r="P587" s="79"/>
      <c r="Q587" s="79"/>
      <c r="R587" s="79"/>
      <c r="S587" s="79"/>
      <c r="T587" s="79"/>
      <c r="U587" s="79"/>
      <c r="V587" s="79"/>
      <c r="W587" s="79"/>
      <c r="X587" s="79"/>
      <c r="Y587" s="79"/>
      <c r="Z587" s="79"/>
      <c r="AA587" s="79"/>
      <c r="AC587" s="80" t="s">
        <v>54</v>
      </c>
      <c r="AD587" s="80"/>
    </row>
    <row r="588" spans="1:30">
      <c r="B588" s="90" t="s">
        <v>605</v>
      </c>
      <c r="C588" s="90"/>
      <c r="D588" s="90"/>
      <c r="F588" s="90" t="s">
        <v>173</v>
      </c>
      <c r="G588" s="90"/>
      <c r="H588" s="90"/>
      <c r="I588" s="90"/>
      <c r="J588" s="90" t="s">
        <v>606</v>
      </c>
      <c r="K588" s="90"/>
      <c r="L588" s="90"/>
      <c r="N588" s="90" t="s">
        <v>607</v>
      </c>
      <c r="O588" s="90"/>
      <c r="P588" s="90"/>
      <c r="Q588" s="90"/>
      <c r="R588" s="90"/>
      <c r="S588" s="90"/>
      <c r="T588" s="90"/>
      <c r="U588" s="90"/>
      <c r="V588" s="90"/>
      <c r="W588" s="90"/>
      <c r="X588" s="90"/>
      <c r="Y588" s="90"/>
      <c r="Z588" s="90"/>
      <c r="AA588" s="90"/>
      <c r="AC588" s="82">
        <v>28.58</v>
      </c>
      <c r="AD588" s="82"/>
    </row>
    <row r="589" spans="1:30">
      <c r="C589" s="91" t="s">
        <v>2</v>
      </c>
      <c r="G589" s="91" t="s">
        <v>2</v>
      </c>
      <c r="K589" s="91" t="s">
        <v>2</v>
      </c>
      <c r="O589" s="92" t="s">
        <v>354</v>
      </c>
      <c r="P589" s="92"/>
      <c r="Q589" s="92"/>
      <c r="R589" s="92"/>
      <c r="S589" s="92"/>
      <c r="T589" s="92"/>
      <c r="U589" s="92"/>
      <c r="V589" s="92"/>
      <c r="W589" s="92"/>
      <c r="X589" s="92"/>
      <c r="Y589" s="92"/>
      <c r="Z589" s="92"/>
      <c r="AA589" s="92"/>
      <c r="AB589" s="92"/>
    </row>
    <row r="590" spans="1:30">
      <c r="B590" s="90" t="s">
        <v>608</v>
      </c>
      <c r="C590" s="90"/>
      <c r="D590" s="90"/>
      <c r="F590" s="90" t="s">
        <v>173</v>
      </c>
      <c r="G590" s="90"/>
      <c r="H590" s="90"/>
      <c r="I590" s="90"/>
      <c r="J590" s="90" t="s">
        <v>609</v>
      </c>
      <c r="K590" s="90"/>
      <c r="L590" s="90"/>
      <c r="N590" s="90" t="s">
        <v>610</v>
      </c>
      <c r="O590" s="90"/>
      <c r="P590" s="90"/>
      <c r="Q590" s="90"/>
      <c r="R590" s="90"/>
      <c r="S590" s="90"/>
      <c r="T590" s="90"/>
      <c r="U590" s="90"/>
      <c r="V590" s="90"/>
      <c r="W590" s="90"/>
      <c r="X590" s="90"/>
      <c r="Y590" s="90"/>
      <c r="Z590" s="90"/>
      <c r="AA590" s="90"/>
      <c r="AC590" s="82">
        <v>47.15</v>
      </c>
      <c r="AD590" s="82"/>
    </row>
    <row r="591" spans="1:30">
      <c r="C591" s="91" t="s">
        <v>2</v>
      </c>
      <c r="G591" s="91" t="s">
        <v>2</v>
      </c>
      <c r="K591" s="91" t="s">
        <v>2</v>
      </c>
      <c r="O591" s="92" t="s">
        <v>354</v>
      </c>
      <c r="P591" s="92"/>
      <c r="Q591" s="92"/>
      <c r="R591" s="92"/>
      <c r="S591" s="92"/>
      <c r="T591" s="92"/>
      <c r="U591" s="92"/>
      <c r="V591" s="92"/>
      <c r="W591" s="92"/>
      <c r="X591" s="92"/>
      <c r="Y591" s="92"/>
      <c r="Z591" s="92"/>
      <c r="AA591" s="92"/>
      <c r="AB591" s="92"/>
    </row>
    <row r="592" spans="1:30">
      <c r="B592" s="90" t="s">
        <v>611</v>
      </c>
      <c r="C592" s="90"/>
      <c r="D592" s="90"/>
      <c r="F592" s="90" t="s">
        <v>173</v>
      </c>
      <c r="G592" s="90"/>
      <c r="H592" s="90"/>
      <c r="I592" s="90"/>
      <c r="J592" s="90" t="s">
        <v>612</v>
      </c>
      <c r="K592" s="90"/>
      <c r="L592" s="90"/>
      <c r="N592" s="90" t="s">
        <v>613</v>
      </c>
      <c r="O592" s="90"/>
      <c r="P592" s="90"/>
      <c r="Q592" s="90"/>
      <c r="R592" s="90"/>
      <c r="S592" s="90"/>
      <c r="T592" s="90"/>
      <c r="U592" s="90"/>
      <c r="V592" s="90"/>
      <c r="W592" s="90"/>
      <c r="X592" s="90"/>
      <c r="Y592" s="90"/>
      <c r="Z592" s="90"/>
      <c r="AA592" s="90"/>
      <c r="AC592" s="82">
        <v>48.3</v>
      </c>
      <c r="AD592" s="82"/>
    </row>
    <row r="593" spans="2:30">
      <c r="C593" s="91" t="s">
        <v>2</v>
      </c>
      <c r="G593" s="91" t="s">
        <v>2</v>
      </c>
      <c r="K593" s="91" t="s">
        <v>2</v>
      </c>
      <c r="O593" s="92" t="s">
        <v>354</v>
      </c>
      <c r="P593" s="92"/>
      <c r="Q593" s="92"/>
      <c r="R593" s="92"/>
      <c r="S593" s="92"/>
      <c r="T593" s="92"/>
      <c r="U593" s="92"/>
      <c r="V593" s="92"/>
      <c r="W593" s="92"/>
      <c r="X593" s="92"/>
      <c r="Y593" s="92"/>
      <c r="Z593" s="92"/>
      <c r="AA593" s="92"/>
      <c r="AB593" s="92"/>
    </row>
    <row r="594" spans="2:30">
      <c r="B594" s="90" t="s">
        <v>614</v>
      </c>
      <c r="C594" s="90"/>
      <c r="D594" s="90"/>
      <c r="F594" s="90" t="s">
        <v>173</v>
      </c>
      <c r="G594" s="90"/>
      <c r="H594" s="90"/>
      <c r="I594" s="90"/>
      <c r="J594" s="90" t="s">
        <v>615</v>
      </c>
      <c r="K594" s="90"/>
      <c r="L594" s="90"/>
      <c r="N594" s="90" t="s">
        <v>616</v>
      </c>
      <c r="O594" s="90"/>
      <c r="P594" s="90"/>
      <c r="Q594" s="90"/>
      <c r="R594" s="90"/>
      <c r="S594" s="90"/>
      <c r="T594" s="90"/>
      <c r="U594" s="90"/>
      <c r="V594" s="90"/>
      <c r="W594" s="90"/>
      <c r="X594" s="90"/>
      <c r="Y594" s="90"/>
      <c r="Z594" s="90"/>
      <c r="AA594" s="90"/>
      <c r="AC594" s="82">
        <v>2000</v>
      </c>
      <c r="AD594" s="82"/>
    </row>
    <row r="595" spans="2:30">
      <c r="C595" s="91" t="s">
        <v>2</v>
      </c>
      <c r="G595" s="91" t="s">
        <v>2</v>
      </c>
      <c r="K595" s="91" t="s">
        <v>2</v>
      </c>
      <c r="O595" s="92" t="s">
        <v>617</v>
      </c>
      <c r="P595" s="92"/>
      <c r="Q595" s="92"/>
      <c r="R595" s="92"/>
      <c r="S595" s="92"/>
      <c r="T595" s="92"/>
      <c r="U595" s="92"/>
      <c r="V595" s="92"/>
      <c r="W595" s="92"/>
      <c r="X595" s="92"/>
      <c r="Y595" s="92"/>
      <c r="Z595" s="92"/>
      <c r="AA595" s="92"/>
      <c r="AB595" s="92"/>
    </row>
    <row r="596" spans="2:30">
      <c r="B596" s="90" t="s">
        <v>618</v>
      </c>
      <c r="C596" s="90"/>
      <c r="D596" s="90"/>
      <c r="F596" s="90" t="s">
        <v>173</v>
      </c>
      <c r="G596" s="90"/>
      <c r="H596" s="90"/>
      <c r="I596" s="90"/>
      <c r="J596" s="90" t="s">
        <v>619</v>
      </c>
      <c r="K596" s="90"/>
      <c r="L596" s="90"/>
      <c r="N596" s="90" t="s">
        <v>620</v>
      </c>
      <c r="O596" s="90"/>
      <c r="P596" s="90"/>
      <c r="Q596" s="90"/>
      <c r="R596" s="90"/>
      <c r="S596" s="90"/>
      <c r="T596" s="90"/>
      <c r="U596" s="90"/>
      <c r="V596" s="90"/>
      <c r="W596" s="90"/>
      <c r="X596" s="90"/>
      <c r="Y596" s="90"/>
      <c r="Z596" s="90"/>
      <c r="AA596" s="90"/>
      <c r="AC596" s="82">
        <v>37.950000000000003</v>
      </c>
      <c r="AD596" s="82"/>
    </row>
    <row r="597" spans="2:30">
      <c r="C597" s="91" t="s">
        <v>2</v>
      </c>
      <c r="G597" s="91" t="s">
        <v>2</v>
      </c>
      <c r="K597" s="91" t="s">
        <v>2</v>
      </c>
      <c r="O597" s="92" t="s">
        <v>354</v>
      </c>
      <c r="P597" s="92"/>
      <c r="Q597" s="92"/>
      <c r="R597" s="92"/>
      <c r="S597" s="92"/>
      <c r="T597" s="92"/>
      <c r="U597" s="92"/>
      <c r="V597" s="92"/>
      <c r="W597" s="92"/>
      <c r="X597" s="92"/>
      <c r="Y597" s="92"/>
      <c r="Z597" s="92"/>
      <c r="AA597" s="92"/>
      <c r="AB597" s="92"/>
    </row>
    <row r="598" spans="2:30">
      <c r="B598" s="90" t="s">
        <v>621</v>
      </c>
      <c r="C598" s="90"/>
      <c r="D598" s="90"/>
      <c r="F598" s="90" t="s">
        <v>173</v>
      </c>
      <c r="G598" s="90"/>
      <c r="H598" s="90"/>
      <c r="I598" s="90"/>
      <c r="J598" s="90" t="s">
        <v>622</v>
      </c>
      <c r="K598" s="90"/>
      <c r="L598" s="90"/>
      <c r="N598" s="90" t="s">
        <v>623</v>
      </c>
      <c r="O598" s="90"/>
      <c r="P598" s="90"/>
      <c r="Q598" s="90"/>
      <c r="R598" s="90"/>
      <c r="S598" s="90"/>
      <c r="T598" s="90"/>
      <c r="U598" s="90"/>
      <c r="V598" s="90"/>
      <c r="W598" s="90"/>
      <c r="X598" s="90"/>
      <c r="Y598" s="90"/>
      <c r="Z598" s="90"/>
      <c r="AA598" s="90"/>
      <c r="AC598" s="82">
        <v>73.03</v>
      </c>
      <c r="AD598" s="82"/>
    </row>
    <row r="599" spans="2:30">
      <c r="C599" s="91" t="s">
        <v>2</v>
      </c>
      <c r="G599" s="91" t="s">
        <v>2</v>
      </c>
      <c r="K599" s="91" t="s">
        <v>2</v>
      </c>
      <c r="O599" s="92" t="s">
        <v>354</v>
      </c>
      <c r="P599" s="92"/>
      <c r="Q599" s="92"/>
      <c r="R599" s="92"/>
      <c r="S599" s="92"/>
      <c r="T599" s="92"/>
      <c r="U599" s="92"/>
      <c r="V599" s="92"/>
      <c r="W599" s="92"/>
      <c r="X599" s="92"/>
      <c r="Y599" s="92"/>
      <c r="Z599" s="92"/>
      <c r="AA599" s="92"/>
      <c r="AB599" s="92"/>
    </row>
    <row r="600" spans="2:30">
      <c r="B600" s="90" t="s">
        <v>624</v>
      </c>
      <c r="C600" s="90"/>
      <c r="D600" s="90"/>
      <c r="F600" s="90" t="s">
        <v>173</v>
      </c>
      <c r="G600" s="90"/>
      <c r="H600" s="90"/>
      <c r="I600" s="90"/>
      <c r="J600" s="90" t="s">
        <v>625</v>
      </c>
      <c r="K600" s="90"/>
      <c r="L600" s="90"/>
      <c r="N600" s="90" t="s">
        <v>626</v>
      </c>
      <c r="O600" s="90"/>
      <c r="P600" s="90"/>
      <c r="Q600" s="90"/>
      <c r="R600" s="90"/>
      <c r="S600" s="90"/>
      <c r="T600" s="90"/>
      <c r="U600" s="90"/>
      <c r="V600" s="90"/>
      <c r="W600" s="90"/>
      <c r="X600" s="90"/>
      <c r="Y600" s="90"/>
      <c r="Z600" s="90"/>
      <c r="AA600" s="90"/>
      <c r="AC600" s="82">
        <v>31.4</v>
      </c>
      <c r="AD600" s="82"/>
    </row>
    <row r="601" spans="2:30">
      <c r="C601" s="91" t="s">
        <v>2</v>
      </c>
      <c r="G601" s="91" t="s">
        <v>2</v>
      </c>
      <c r="K601" s="91" t="s">
        <v>2</v>
      </c>
      <c r="O601" s="92" t="s">
        <v>354</v>
      </c>
      <c r="P601" s="92"/>
      <c r="Q601" s="92"/>
      <c r="R601" s="92"/>
      <c r="S601" s="92"/>
      <c r="T601" s="92"/>
      <c r="U601" s="92"/>
      <c r="V601" s="92"/>
      <c r="W601" s="92"/>
      <c r="X601" s="92"/>
      <c r="Y601" s="92"/>
      <c r="Z601" s="92"/>
      <c r="AA601" s="92"/>
      <c r="AB601" s="92"/>
    </row>
    <row r="602" spans="2:30">
      <c r="B602" s="90" t="s">
        <v>627</v>
      </c>
      <c r="C602" s="90"/>
      <c r="D602" s="90"/>
      <c r="F602" s="90" t="s">
        <v>173</v>
      </c>
      <c r="G602" s="90"/>
      <c r="H602" s="90"/>
      <c r="I602" s="90"/>
      <c r="J602" s="90" t="s">
        <v>628</v>
      </c>
      <c r="K602" s="90"/>
      <c r="L602" s="90"/>
      <c r="N602" s="90" t="s">
        <v>629</v>
      </c>
      <c r="O602" s="90"/>
      <c r="P602" s="90"/>
      <c r="Q602" s="90"/>
      <c r="R602" s="90"/>
      <c r="S602" s="90"/>
      <c r="T602" s="90"/>
      <c r="U602" s="90"/>
      <c r="V602" s="90"/>
      <c r="W602" s="90"/>
      <c r="X602" s="90"/>
      <c r="Y602" s="90"/>
      <c r="Z602" s="90"/>
      <c r="AA602" s="90"/>
      <c r="AC602" s="82">
        <v>13.23</v>
      </c>
      <c r="AD602" s="82"/>
    </row>
    <row r="603" spans="2:30">
      <c r="C603" s="91" t="s">
        <v>2</v>
      </c>
      <c r="G603" s="91" t="s">
        <v>2</v>
      </c>
      <c r="K603" s="91" t="s">
        <v>2</v>
      </c>
      <c r="O603" s="92" t="s">
        <v>354</v>
      </c>
      <c r="P603" s="92"/>
      <c r="Q603" s="92"/>
      <c r="R603" s="92"/>
      <c r="S603" s="92"/>
      <c r="T603" s="92"/>
      <c r="U603" s="92"/>
      <c r="V603" s="92"/>
      <c r="W603" s="92"/>
      <c r="X603" s="92"/>
      <c r="Y603" s="92"/>
      <c r="Z603" s="92"/>
      <c r="AA603" s="92"/>
      <c r="AB603" s="92"/>
    </row>
    <row r="604" spans="2:30">
      <c r="B604" s="90" t="s">
        <v>630</v>
      </c>
      <c r="C604" s="90"/>
      <c r="D604" s="90"/>
      <c r="F604" s="90" t="s">
        <v>173</v>
      </c>
      <c r="G604" s="90"/>
      <c r="H604" s="90"/>
      <c r="I604" s="90"/>
      <c r="J604" s="90" t="s">
        <v>631</v>
      </c>
      <c r="K604" s="90"/>
      <c r="L604" s="90"/>
      <c r="N604" s="90" t="s">
        <v>632</v>
      </c>
      <c r="O604" s="90"/>
      <c r="P604" s="90"/>
      <c r="Q604" s="90"/>
      <c r="R604" s="90"/>
      <c r="S604" s="90"/>
      <c r="T604" s="90"/>
      <c r="U604" s="90"/>
      <c r="V604" s="90"/>
      <c r="W604" s="90"/>
      <c r="X604" s="90"/>
      <c r="Y604" s="90"/>
      <c r="Z604" s="90"/>
      <c r="AA604" s="90"/>
      <c r="AC604" s="82">
        <v>81.650000000000006</v>
      </c>
      <c r="AD604" s="82"/>
    </row>
    <row r="605" spans="2:30">
      <c r="C605" s="91" t="s">
        <v>2</v>
      </c>
      <c r="G605" s="91" t="s">
        <v>2</v>
      </c>
      <c r="K605" s="91" t="s">
        <v>2</v>
      </c>
      <c r="O605" s="92" t="s">
        <v>354</v>
      </c>
      <c r="P605" s="92"/>
      <c r="Q605" s="92"/>
      <c r="R605" s="92"/>
      <c r="S605" s="92"/>
      <c r="T605" s="92"/>
      <c r="U605" s="92"/>
      <c r="V605" s="92"/>
      <c r="W605" s="92"/>
      <c r="X605" s="92"/>
      <c r="Y605" s="92"/>
      <c r="Z605" s="92"/>
      <c r="AA605" s="92"/>
      <c r="AB605" s="92"/>
    </row>
    <row r="606" spans="2:30">
      <c r="B606" s="90" t="s">
        <v>633</v>
      </c>
      <c r="C606" s="90"/>
      <c r="D606" s="90"/>
      <c r="F606" s="90" t="s">
        <v>173</v>
      </c>
      <c r="G606" s="90"/>
      <c r="H606" s="90"/>
      <c r="I606" s="90"/>
      <c r="J606" s="90" t="s">
        <v>634</v>
      </c>
      <c r="K606" s="90"/>
      <c r="L606" s="90"/>
      <c r="N606" s="90" t="s">
        <v>635</v>
      </c>
      <c r="O606" s="90"/>
      <c r="P606" s="90"/>
      <c r="Q606" s="90"/>
      <c r="R606" s="90"/>
      <c r="S606" s="90"/>
      <c r="T606" s="90"/>
      <c r="U606" s="90"/>
      <c r="V606" s="90"/>
      <c r="W606" s="90"/>
      <c r="X606" s="90"/>
      <c r="Y606" s="90"/>
      <c r="Z606" s="90"/>
      <c r="AA606" s="90"/>
      <c r="AC606" s="82">
        <v>89.7</v>
      </c>
      <c r="AD606" s="82"/>
    </row>
    <row r="607" spans="2:30">
      <c r="C607" s="91" t="s">
        <v>2</v>
      </c>
      <c r="G607" s="91" t="s">
        <v>2</v>
      </c>
      <c r="K607" s="91" t="s">
        <v>2</v>
      </c>
      <c r="O607" s="92" t="s">
        <v>354</v>
      </c>
      <c r="P607" s="92"/>
      <c r="Q607" s="92"/>
      <c r="R607" s="92"/>
      <c r="S607" s="92"/>
      <c r="T607" s="92"/>
      <c r="U607" s="92"/>
      <c r="V607" s="92"/>
      <c r="W607" s="92"/>
      <c r="X607" s="92"/>
      <c r="Y607" s="92"/>
      <c r="Z607" s="92"/>
      <c r="AA607" s="92"/>
      <c r="AB607" s="92"/>
    </row>
    <row r="608" spans="2:30">
      <c r="B608" s="90" t="s">
        <v>636</v>
      </c>
      <c r="C608" s="90"/>
      <c r="D608" s="90"/>
      <c r="F608" s="90" t="s">
        <v>173</v>
      </c>
      <c r="G608" s="90"/>
      <c r="H608" s="90"/>
      <c r="I608" s="90"/>
      <c r="J608" s="90" t="s">
        <v>637</v>
      </c>
      <c r="K608" s="90"/>
      <c r="L608" s="90"/>
      <c r="N608" s="90" t="s">
        <v>638</v>
      </c>
      <c r="O608" s="90"/>
      <c r="P608" s="90"/>
      <c r="Q608" s="90"/>
      <c r="R608" s="90"/>
      <c r="S608" s="90"/>
      <c r="T608" s="90"/>
      <c r="U608" s="90"/>
      <c r="V608" s="90"/>
      <c r="W608" s="90"/>
      <c r="X608" s="90"/>
      <c r="Y608" s="90"/>
      <c r="Z608" s="90"/>
      <c r="AA608" s="90"/>
      <c r="AC608" s="82">
        <v>52.33</v>
      </c>
      <c r="AD608" s="82"/>
    </row>
    <row r="609" spans="2:30">
      <c r="C609" s="91" t="s">
        <v>2</v>
      </c>
      <c r="G609" s="91" t="s">
        <v>2</v>
      </c>
      <c r="K609" s="91" t="s">
        <v>2</v>
      </c>
      <c r="O609" s="92" t="s">
        <v>354</v>
      </c>
      <c r="P609" s="92"/>
      <c r="Q609" s="92"/>
      <c r="R609" s="92"/>
      <c r="S609" s="92"/>
      <c r="T609" s="92"/>
      <c r="U609" s="92"/>
      <c r="V609" s="92"/>
      <c r="W609" s="92"/>
      <c r="X609" s="92"/>
      <c r="Y609" s="92"/>
      <c r="Z609" s="92"/>
      <c r="AA609" s="92"/>
      <c r="AB609" s="92"/>
    </row>
    <row r="610" spans="2:30">
      <c r="B610" s="90" t="s">
        <v>639</v>
      </c>
      <c r="C610" s="90"/>
      <c r="D610" s="90"/>
      <c r="F610" s="90" t="s">
        <v>173</v>
      </c>
      <c r="G610" s="90"/>
      <c r="H610" s="90"/>
      <c r="I610" s="90"/>
      <c r="J610" s="90" t="s">
        <v>640</v>
      </c>
      <c r="K610" s="90"/>
      <c r="L610" s="90"/>
      <c r="N610" s="90" t="s">
        <v>641</v>
      </c>
      <c r="O610" s="90"/>
      <c r="P610" s="90"/>
      <c r="Q610" s="90"/>
      <c r="R610" s="90"/>
      <c r="S610" s="90"/>
      <c r="T610" s="90"/>
      <c r="U610" s="90"/>
      <c r="V610" s="90"/>
      <c r="W610" s="90"/>
      <c r="X610" s="90"/>
      <c r="Y610" s="90"/>
      <c r="Z610" s="90"/>
      <c r="AA610" s="90"/>
      <c r="AC610" s="82">
        <v>57.5</v>
      </c>
      <c r="AD610" s="82"/>
    </row>
    <row r="611" spans="2:30">
      <c r="C611" s="91" t="s">
        <v>2</v>
      </c>
      <c r="G611" s="91" t="s">
        <v>2</v>
      </c>
      <c r="K611" s="91" t="s">
        <v>2</v>
      </c>
      <c r="O611" s="92" t="s">
        <v>354</v>
      </c>
      <c r="P611" s="92"/>
      <c r="Q611" s="92"/>
      <c r="R611" s="92"/>
      <c r="S611" s="92"/>
      <c r="T611" s="92"/>
      <c r="U611" s="92"/>
      <c r="V611" s="92"/>
      <c r="W611" s="92"/>
      <c r="X611" s="92"/>
      <c r="Y611" s="92"/>
      <c r="Z611" s="92"/>
      <c r="AA611" s="92"/>
      <c r="AB611" s="92"/>
    </row>
    <row r="612" spans="2:30">
      <c r="B612" s="90" t="s">
        <v>642</v>
      </c>
      <c r="C612" s="90"/>
      <c r="D612" s="90"/>
      <c r="F612" s="90" t="s">
        <v>173</v>
      </c>
      <c r="G612" s="90"/>
      <c r="H612" s="90"/>
      <c r="I612" s="90"/>
      <c r="J612" s="90" t="s">
        <v>643</v>
      </c>
      <c r="K612" s="90"/>
      <c r="L612" s="90"/>
      <c r="N612" s="90" t="s">
        <v>644</v>
      </c>
      <c r="O612" s="90"/>
      <c r="P612" s="90"/>
      <c r="Q612" s="90"/>
      <c r="R612" s="90"/>
      <c r="S612" s="90"/>
      <c r="T612" s="90"/>
      <c r="U612" s="90"/>
      <c r="V612" s="90"/>
      <c r="W612" s="90"/>
      <c r="X612" s="90"/>
      <c r="Y612" s="90"/>
      <c r="Z612" s="90"/>
      <c r="AA612" s="90"/>
      <c r="AC612" s="82">
        <v>184.29</v>
      </c>
      <c r="AD612" s="82"/>
    </row>
    <row r="613" spans="2:30">
      <c r="C613" s="91" t="s">
        <v>2</v>
      </c>
      <c r="G613" s="91" t="s">
        <v>2</v>
      </c>
      <c r="K613" s="91" t="s">
        <v>2</v>
      </c>
      <c r="O613" s="92" t="s">
        <v>354</v>
      </c>
      <c r="P613" s="92"/>
      <c r="Q613" s="92"/>
      <c r="R613" s="92"/>
      <c r="S613" s="92"/>
      <c r="T613" s="92"/>
      <c r="U613" s="92"/>
      <c r="V613" s="92"/>
      <c r="W613" s="92"/>
      <c r="X613" s="92"/>
      <c r="Y613" s="92"/>
      <c r="Z613" s="92"/>
      <c r="AA613" s="92"/>
      <c r="AB613" s="92"/>
    </row>
    <row r="614" spans="2:30">
      <c r="B614" s="90" t="s">
        <v>645</v>
      </c>
      <c r="C614" s="90"/>
      <c r="D614" s="90"/>
      <c r="F614" s="90" t="s">
        <v>173</v>
      </c>
      <c r="G614" s="90"/>
      <c r="H614" s="90"/>
      <c r="I614" s="90"/>
      <c r="J614" s="90" t="s">
        <v>646</v>
      </c>
      <c r="K614" s="90"/>
      <c r="L614" s="90"/>
      <c r="N614" s="90" t="s">
        <v>647</v>
      </c>
      <c r="O614" s="90"/>
      <c r="P614" s="90"/>
      <c r="Q614" s="90"/>
      <c r="R614" s="90"/>
      <c r="S614" s="90"/>
      <c r="T614" s="90"/>
      <c r="U614" s="90"/>
      <c r="V614" s="90"/>
      <c r="W614" s="90"/>
      <c r="X614" s="90"/>
      <c r="Y614" s="90"/>
      <c r="Z614" s="90"/>
      <c r="AA614" s="90"/>
      <c r="AC614" s="82">
        <v>8.74</v>
      </c>
      <c r="AD614" s="82"/>
    </row>
    <row r="615" spans="2:30">
      <c r="C615" s="91" t="s">
        <v>2</v>
      </c>
      <c r="G615" s="91" t="s">
        <v>2</v>
      </c>
      <c r="K615" s="91" t="s">
        <v>2</v>
      </c>
      <c r="O615" s="92" t="s">
        <v>354</v>
      </c>
      <c r="P615" s="92"/>
      <c r="Q615" s="92"/>
      <c r="R615" s="92"/>
      <c r="S615" s="92"/>
      <c r="T615" s="92"/>
      <c r="U615" s="92"/>
      <c r="V615" s="92"/>
      <c r="W615" s="92"/>
      <c r="X615" s="92"/>
      <c r="Y615" s="92"/>
      <c r="Z615" s="92"/>
      <c r="AA615" s="92"/>
      <c r="AB615" s="92"/>
    </row>
    <row r="616" spans="2:30">
      <c r="B616" s="90" t="s">
        <v>648</v>
      </c>
      <c r="C616" s="90"/>
      <c r="D616" s="90"/>
      <c r="F616" s="90" t="s">
        <v>173</v>
      </c>
      <c r="G616" s="90"/>
      <c r="H616" s="90"/>
      <c r="I616" s="90"/>
      <c r="J616" s="90" t="s">
        <v>649</v>
      </c>
      <c r="K616" s="90"/>
      <c r="L616" s="90"/>
      <c r="N616" s="90" t="s">
        <v>650</v>
      </c>
      <c r="O616" s="90"/>
      <c r="P616" s="90"/>
      <c r="Q616" s="90"/>
      <c r="R616" s="90"/>
      <c r="S616" s="90"/>
      <c r="T616" s="90"/>
      <c r="U616" s="90"/>
      <c r="V616" s="90"/>
      <c r="W616" s="90"/>
      <c r="X616" s="90"/>
      <c r="Y616" s="90"/>
      <c r="Z616" s="90"/>
      <c r="AA616" s="90"/>
      <c r="AC616" s="82">
        <v>56.7</v>
      </c>
      <c r="AD616" s="82"/>
    </row>
    <row r="617" spans="2:30">
      <c r="C617" s="91" t="s">
        <v>2</v>
      </c>
      <c r="G617" s="91" t="s">
        <v>2</v>
      </c>
      <c r="K617" s="91" t="s">
        <v>2</v>
      </c>
      <c r="O617" s="92" t="s">
        <v>354</v>
      </c>
      <c r="P617" s="92"/>
      <c r="Q617" s="92"/>
      <c r="R617" s="92"/>
      <c r="S617" s="92"/>
      <c r="T617" s="92"/>
      <c r="U617" s="92"/>
      <c r="V617" s="92"/>
      <c r="W617" s="92"/>
      <c r="X617" s="92"/>
      <c r="Y617" s="92"/>
      <c r="Z617" s="92"/>
      <c r="AA617" s="92"/>
      <c r="AB617" s="92"/>
      <c r="AC617" s="93">
        <v>26.45</v>
      </c>
      <c r="AD617" s="93"/>
    </row>
    <row r="618" spans="2:30">
      <c r="C618" s="91" t="s">
        <v>2</v>
      </c>
      <c r="G618" s="91" t="s">
        <v>2</v>
      </c>
      <c r="K618" s="91" t="s">
        <v>2</v>
      </c>
      <c r="O618" s="92" t="s">
        <v>560</v>
      </c>
      <c r="P618" s="92"/>
      <c r="Q618" s="92"/>
      <c r="R618" s="92"/>
      <c r="S618" s="92"/>
      <c r="T618" s="92"/>
      <c r="U618" s="92"/>
      <c r="V618" s="92"/>
      <c r="W618" s="92"/>
      <c r="X618" s="92"/>
      <c r="Y618" s="92"/>
      <c r="Z618" s="92"/>
      <c r="AA618" s="92"/>
      <c r="AB618" s="92"/>
      <c r="AC618" s="93">
        <v>13.17</v>
      </c>
      <c r="AD618" s="93"/>
    </row>
    <row r="619" spans="2:30">
      <c r="C619" s="91" t="s">
        <v>2</v>
      </c>
      <c r="G619" s="91" t="s">
        <v>2</v>
      </c>
      <c r="K619" s="91" t="s">
        <v>2</v>
      </c>
      <c r="O619" s="92" t="s">
        <v>651</v>
      </c>
      <c r="P619" s="92"/>
      <c r="Q619" s="92"/>
      <c r="R619" s="92"/>
      <c r="S619" s="92"/>
      <c r="T619" s="92"/>
      <c r="U619" s="92"/>
      <c r="V619" s="92"/>
      <c r="W619" s="92"/>
      <c r="X619" s="92"/>
      <c r="Y619" s="92"/>
      <c r="Z619" s="92"/>
      <c r="AA619" s="92"/>
      <c r="AB619" s="92"/>
      <c r="AC619" s="93">
        <v>17.079999999999998</v>
      </c>
      <c r="AD619" s="93"/>
    </row>
    <row r="620" spans="2:30">
      <c r="B620" s="90" t="s">
        <v>652</v>
      </c>
      <c r="C620" s="90"/>
      <c r="D620" s="90"/>
      <c r="F620" s="90" t="s">
        <v>173</v>
      </c>
      <c r="G620" s="90"/>
      <c r="H620" s="90"/>
      <c r="I620" s="90"/>
      <c r="J620" s="90" t="s">
        <v>653</v>
      </c>
      <c r="K620" s="90"/>
      <c r="L620" s="90"/>
      <c r="N620" s="90" t="s">
        <v>654</v>
      </c>
      <c r="O620" s="90"/>
      <c r="P620" s="90"/>
      <c r="Q620" s="90"/>
      <c r="R620" s="90"/>
      <c r="S620" s="90"/>
      <c r="T620" s="90"/>
      <c r="U620" s="90"/>
      <c r="V620" s="90"/>
      <c r="W620" s="90"/>
      <c r="X620" s="90"/>
      <c r="Y620" s="90"/>
      <c r="Z620" s="90"/>
      <c r="AA620" s="90"/>
      <c r="AC620" s="82">
        <v>54.05</v>
      </c>
      <c r="AD620" s="82"/>
    </row>
    <row r="621" spans="2:30">
      <c r="C621" s="91" t="s">
        <v>2</v>
      </c>
      <c r="G621" s="91" t="s">
        <v>2</v>
      </c>
      <c r="K621" s="91" t="s">
        <v>2</v>
      </c>
      <c r="O621" s="92" t="s">
        <v>354</v>
      </c>
      <c r="P621" s="92"/>
      <c r="Q621" s="92"/>
      <c r="R621" s="92"/>
      <c r="S621" s="92"/>
      <c r="T621" s="92"/>
      <c r="U621" s="92"/>
      <c r="V621" s="92"/>
      <c r="W621" s="92"/>
      <c r="X621" s="92"/>
      <c r="Y621" s="92"/>
      <c r="Z621" s="92"/>
      <c r="AA621" s="92"/>
      <c r="AB621" s="92"/>
    </row>
    <row r="622" spans="2:30">
      <c r="B622" s="90" t="s">
        <v>655</v>
      </c>
      <c r="C622" s="90"/>
      <c r="D622" s="90"/>
      <c r="F622" s="90" t="s">
        <v>173</v>
      </c>
      <c r="G622" s="90"/>
      <c r="H622" s="90"/>
      <c r="I622" s="90"/>
      <c r="J622" s="90" t="s">
        <v>656</v>
      </c>
      <c r="K622" s="90"/>
      <c r="L622" s="90"/>
      <c r="N622" s="90" t="s">
        <v>657</v>
      </c>
      <c r="O622" s="90"/>
      <c r="P622" s="90"/>
      <c r="Q622" s="90"/>
      <c r="R622" s="90"/>
      <c r="S622" s="90"/>
      <c r="T622" s="90"/>
      <c r="U622" s="90"/>
      <c r="V622" s="90"/>
      <c r="W622" s="90"/>
      <c r="X622" s="90"/>
      <c r="Y622" s="90"/>
      <c r="Z622" s="90"/>
      <c r="AA622" s="90"/>
      <c r="AC622" s="82">
        <v>8.9700000000000006</v>
      </c>
      <c r="AD622" s="82"/>
    </row>
    <row r="623" spans="2:30">
      <c r="C623" s="91" t="s">
        <v>2</v>
      </c>
      <c r="G623" s="91" t="s">
        <v>2</v>
      </c>
      <c r="K623" s="91" t="s">
        <v>2</v>
      </c>
      <c r="O623" s="92" t="s">
        <v>354</v>
      </c>
      <c r="P623" s="92"/>
      <c r="Q623" s="92"/>
      <c r="R623" s="92"/>
      <c r="S623" s="92"/>
      <c r="T623" s="92"/>
      <c r="U623" s="92"/>
      <c r="V623" s="92"/>
      <c r="W623" s="92"/>
      <c r="X623" s="92"/>
      <c r="Y623" s="92"/>
      <c r="Z623" s="92"/>
      <c r="AA623" s="92"/>
      <c r="AB623" s="92"/>
    </row>
    <row r="624" spans="2:30">
      <c r="B624" s="90" t="s">
        <v>658</v>
      </c>
      <c r="C624" s="90"/>
      <c r="D624" s="90"/>
      <c r="F624" s="90" t="s">
        <v>173</v>
      </c>
      <c r="G624" s="90"/>
      <c r="H624" s="90"/>
      <c r="I624" s="90"/>
      <c r="J624" s="90" t="s">
        <v>659</v>
      </c>
      <c r="K624" s="90"/>
      <c r="L624" s="90"/>
      <c r="N624" s="90" t="s">
        <v>660</v>
      </c>
      <c r="O624" s="90"/>
      <c r="P624" s="90"/>
      <c r="Q624" s="90"/>
      <c r="R624" s="90"/>
      <c r="S624" s="90"/>
      <c r="T624" s="90"/>
      <c r="U624" s="90"/>
      <c r="V624" s="90"/>
      <c r="W624" s="90"/>
      <c r="X624" s="90"/>
      <c r="Y624" s="90"/>
      <c r="Z624" s="90"/>
      <c r="AA624" s="90"/>
      <c r="AC624" s="82">
        <v>52.56</v>
      </c>
      <c r="AD624" s="82"/>
    </row>
    <row r="625" spans="2:30">
      <c r="C625" s="91" t="s">
        <v>2</v>
      </c>
      <c r="G625" s="91" t="s">
        <v>2</v>
      </c>
      <c r="K625" s="91" t="s">
        <v>2</v>
      </c>
      <c r="O625" s="92" t="s">
        <v>354</v>
      </c>
      <c r="P625" s="92"/>
      <c r="Q625" s="92"/>
      <c r="R625" s="92"/>
      <c r="S625" s="92"/>
      <c r="T625" s="92"/>
      <c r="U625" s="92"/>
      <c r="V625" s="92"/>
      <c r="W625" s="92"/>
      <c r="X625" s="92"/>
      <c r="Y625" s="92"/>
      <c r="Z625" s="92"/>
      <c r="AA625" s="92"/>
      <c r="AB625" s="92"/>
    </row>
    <row r="626" spans="2:30">
      <c r="B626" s="90" t="s">
        <v>661</v>
      </c>
      <c r="C626" s="90"/>
      <c r="D626" s="90"/>
      <c r="F626" s="90" t="s">
        <v>173</v>
      </c>
      <c r="G626" s="90"/>
      <c r="H626" s="90"/>
      <c r="I626" s="90"/>
      <c r="J626" s="90" t="s">
        <v>662</v>
      </c>
      <c r="K626" s="90"/>
      <c r="L626" s="90"/>
      <c r="N626" s="90" t="s">
        <v>663</v>
      </c>
      <c r="O626" s="90"/>
      <c r="P626" s="90"/>
      <c r="Q626" s="90"/>
      <c r="R626" s="90"/>
      <c r="S626" s="90"/>
      <c r="T626" s="90"/>
      <c r="U626" s="90"/>
      <c r="V626" s="90"/>
      <c r="W626" s="90"/>
      <c r="X626" s="90"/>
      <c r="Y626" s="90"/>
      <c r="Z626" s="90"/>
      <c r="AA626" s="90"/>
      <c r="AC626" s="82">
        <v>500.01</v>
      </c>
      <c r="AD626" s="82"/>
    </row>
    <row r="627" spans="2:30">
      <c r="C627" s="91" t="s">
        <v>2</v>
      </c>
      <c r="G627" s="91" t="s">
        <v>2</v>
      </c>
      <c r="K627" s="91" t="s">
        <v>2</v>
      </c>
      <c r="O627" s="92" t="s">
        <v>664</v>
      </c>
      <c r="P627" s="92"/>
      <c r="Q627" s="92"/>
      <c r="R627" s="92"/>
      <c r="S627" s="92"/>
      <c r="T627" s="92"/>
      <c r="U627" s="92"/>
      <c r="V627" s="92"/>
      <c r="W627" s="92"/>
      <c r="X627" s="92"/>
      <c r="Y627" s="92"/>
      <c r="Z627" s="92"/>
      <c r="AA627" s="92"/>
      <c r="AB627" s="92"/>
      <c r="AC627" s="93">
        <v>208.34</v>
      </c>
      <c r="AD627" s="93"/>
    </row>
    <row r="628" spans="2:30">
      <c r="C628" s="91" t="s">
        <v>2</v>
      </c>
      <c r="G628" s="91" t="s">
        <v>2</v>
      </c>
      <c r="K628" s="91" t="s">
        <v>2</v>
      </c>
      <c r="O628" s="92" t="s">
        <v>665</v>
      </c>
      <c r="P628" s="92"/>
      <c r="Q628" s="92"/>
      <c r="R628" s="92"/>
      <c r="S628" s="92"/>
      <c r="T628" s="92"/>
      <c r="U628" s="92"/>
      <c r="V628" s="92"/>
      <c r="W628" s="92"/>
      <c r="X628" s="92"/>
      <c r="Y628" s="92"/>
      <c r="Z628" s="92"/>
      <c r="AA628" s="92"/>
      <c r="AB628" s="92"/>
      <c r="AC628" s="93">
        <v>291.67</v>
      </c>
      <c r="AD628" s="93"/>
    </row>
    <row r="629" spans="2:30">
      <c r="B629" s="90" t="s">
        <v>666</v>
      </c>
      <c r="C629" s="90"/>
      <c r="D629" s="90"/>
      <c r="F629" s="90" t="s">
        <v>173</v>
      </c>
      <c r="G629" s="90"/>
      <c r="H629" s="90"/>
      <c r="I629" s="90"/>
      <c r="J629" s="90" t="s">
        <v>667</v>
      </c>
      <c r="K629" s="90"/>
      <c r="L629" s="90"/>
      <c r="N629" s="90" t="s">
        <v>668</v>
      </c>
      <c r="O629" s="90"/>
      <c r="P629" s="90"/>
      <c r="Q629" s="90"/>
      <c r="R629" s="90"/>
      <c r="S629" s="90"/>
      <c r="T629" s="90"/>
      <c r="U629" s="90"/>
      <c r="V629" s="90"/>
      <c r="W629" s="90"/>
      <c r="X629" s="90"/>
      <c r="Y629" s="90"/>
      <c r="Z629" s="90"/>
      <c r="AA629" s="90"/>
      <c r="AC629" s="82">
        <v>66.13</v>
      </c>
      <c r="AD629" s="82"/>
    </row>
    <row r="630" spans="2:30">
      <c r="C630" s="91" t="s">
        <v>2</v>
      </c>
      <c r="G630" s="91" t="s">
        <v>2</v>
      </c>
      <c r="K630" s="91" t="s">
        <v>2</v>
      </c>
      <c r="O630" s="92" t="s">
        <v>354</v>
      </c>
      <c r="P630" s="92"/>
      <c r="Q630" s="92"/>
      <c r="R630" s="92"/>
      <c r="S630" s="92"/>
      <c r="T630" s="92"/>
      <c r="U630" s="92"/>
      <c r="V630" s="92"/>
      <c r="W630" s="92"/>
      <c r="X630" s="92"/>
      <c r="Y630" s="92"/>
      <c r="Z630" s="92"/>
      <c r="AA630" s="92"/>
      <c r="AB630" s="92"/>
    </row>
    <row r="631" spans="2:30">
      <c r="B631" s="90" t="s">
        <v>669</v>
      </c>
      <c r="C631" s="90"/>
      <c r="D631" s="90"/>
      <c r="F631" s="90" t="s">
        <v>173</v>
      </c>
      <c r="G631" s="90"/>
      <c r="H631" s="90"/>
      <c r="I631" s="90"/>
      <c r="J631" s="90" t="s">
        <v>670</v>
      </c>
      <c r="K631" s="90"/>
      <c r="L631" s="90"/>
      <c r="N631" s="90" t="s">
        <v>671</v>
      </c>
      <c r="O631" s="90"/>
      <c r="P631" s="90"/>
      <c r="Q631" s="90"/>
      <c r="R631" s="90"/>
      <c r="S631" s="90"/>
      <c r="T631" s="90"/>
      <c r="U631" s="90"/>
      <c r="V631" s="90"/>
      <c r="W631" s="90"/>
      <c r="X631" s="90"/>
      <c r="Y631" s="90"/>
      <c r="Z631" s="90"/>
      <c r="AA631" s="90"/>
      <c r="AC631" s="82">
        <v>32.78</v>
      </c>
      <c r="AD631" s="82"/>
    </row>
    <row r="632" spans="2:30">
      <c r="C632" s="91" t="s">
        <v>2</v>
      </c>
      <c r="G632" s="91" t="s">
        <v>2</v>
      </c>
      <c r="K632" s="91" t="s">
        <v>2</v>
      </c>
      <c r="O632" s="92" t="s">
        <v>354</v>
      </c>
      <c r="P632" s="92"/>
      <c r="Q632" s="92"/>
      <c r="R632" s="92"/>
      <c r="S632" s="92"/>
      <c r="T632" s="92"/>
      <c r="U632" s="92"/>
      <c r="V632" s="92"/>
      <c r="W632" s="92"/>
      <c r="X632" s="92"/>
      <c r="Y632" s="92"/>
      <c r="Z632" s="92"/>
      <c r="AA632" s="92"/>
      <c r="AB632" s="92"/>
    </row>
    <row r="633" spans="2:30">
      <c r="B633" s="90" t="s">
        <v>672</v>
      </c>
      <c r="C633" s="90"/>
      <c r="D633" s="90"/>
      <c r="F633" s="90" t="s">
        <v>173</v>
      </c>
      <c r="G633" s="90"/>
      <c r="H633" s="90"/>
      <c r="I633" s="90"/>
      <c r="J633" s="90" t="s">
        <v>673</v>
      </c>
      <c r="K633" s="90"/>
      <c r="L633" s="90"/>
      <c r="N633" s="90" t="s">
        <v>674</v>
      </c>
      <c r="O633" s="90"/>
      <c r="P633" s="90"/>
      <c r="Q633" s="90"/>
      <c r="R633" s="90"/>
      <c r="S633" s="90"/>
      <c r="T633" s="90"/>
      <c r="U633" s="90"/>
      <c r="V633" s="90"/>
      <c r="W633" s="90"/>
      <c r="X633" s="90"/>
      <c r="Y633" s="90"/>
      <c r="Z633" s="90"/>
      <c r="AA633" s="90"/>
      <c r="AC633" s="82">
        <v>395.66</v>
      </c>
      <c r="AD633" s="82"/>
    </row>
    <row r="634" spans="2:30">
      <c r="C634" s="91" t="s">
        <v>2</v>
      </c>
      <c r="G634" s="91" t="s">
        <v>2</v>
      </c>
      <c r="K634" s="91" t="s">
        <v>2</v>
      </c>
      <c r="O634" s="92" t="s">
        <v>354</v>
      </c>
      <c r="P634" s="92"/>
      <c r="Q634" s="92"/>
      <c r="R634" s="92"/>
      <c r="S634" s="92"/>
      <c r="T634" s="92"/>
      <c r="U634" s="92"/>
      <c r="V634" s="92"/>
      <c r="W634" s="92"/>
      <c r="X634" s="92"/>
      <c r="Y634" s="92"/>
      <c r="Z634" s="92"/>
      <c r="AA634" s="92"/>
      <c r="AB634" s="92"/>
    </row>
    <row r="635" spans="2:30">
      <c r="B635" s="90" t="s">
        <v>675</v>
      </c>
      <c r="C635" s="90"/>
      <c r="D635" s="90"/>
      <c r="F635" s="90" t="s">
        <v>173</v>
      </c>
      <c r="G635" s="90"/>
      <c r="H635" s="90"/>
      <c r="I635" s="90"/>
      <c r="J635" s="90" t="s">
        <v>676</v>
      </c>
      <c r="K635" s="90"/>
      <c r="L635" s="90"/>
      <c r="N635" s="90" t="s">
        <v>677</v>
      </c>
      <c r="O635" s="90"/>
      <c r="P635" s="90"/>
      <c r="Q635" s="90"/>
      <c r="R635" s="90"/>
      <c r="S635" s="90"/>
      <c r="T635" s="90"/>
      <c r="U635" s="90"/>
      <c r="V635" s="90"/>
      <c r="W635" s="90"/>
      <c r="X635" s="90"/>
      <c r="Y635" s="90"/>
      <c r="Z635" s="90"/>
      <c r="AA635" s="90"/>
      <c r="AC635" s="82">
        <v>24.25</v>
      </c>
      <c r="AD635" s="82"/>
    </row>
    <row r="636" spans="2:30">
      <c r="C636" s="91" t="s">
        <v>2</v>
      </c>
      <c r="G636" s="91" t="s">
        <v>2</v>
      </c>
      <c r="K636" s="91" t="s">
        <v>2</v>
      </c>
      <c r="O636" s="92" t="s">
        <v>678</v>
      </c>
      <c r="P636" s="92"/>
      <c r="Q636" s="92"/>
      <c r="R636" s="92"/>
      <c r="S636" s="92"/>
      <c r="T636" s="92"/>
      <c r="U636" s="92"/>
      <c r="V636" s="92"/>
      <c r="W636" s="92"/>
      <c r="X636" s="92"/>
      <c r="Y636" s="92"/>
      <c r="Z636" s="92"/>
      <c r="AA636" s="92"/>
      <c r="AB636" s="92"/>
      <c r="AC636" s="93">
        <v>14.65</v>
      </c>
      <c r="AD636" s="93"/>
    </row>
    <row r="637" spans="2:30">
      <c r="C637" s="91" t="s">
        <v>2</v>
      </c>
      <c r="G637" s="91" t="s">
        <v>2</v>
      </c>
      <c r="K637" s="91" t="s">
        <v>2</v>
      </c>
      <c r="O637" s="92" t="s">
        <v>678</v>
      </c>
      <c r="P637" s="92"/>
      <c r="Q637" s="92"/>
      <c r="R637" s="92"/>
      <c r="S637" s="92"/>
      <c r="T637" s="92"/>
      <c r="U637" s="92"/>
      <c r="V637" s="92"/>
      <c r="W637" s="92"/>
      <c r="X637" s="92"/>
      <c r="Y637" s="92"/>
      <c r="Z637" s="92"/>
      <c r="AA637" s="92"/>
      <c r="AB637" s="92"/>
      <c r="AC637" s="93">
        <v>9.6</v>
      </c>
      <c r="AD637" s="93"/>
    </row>
    <row r="638" spans="2:30">
      <c r="B638" s="90" t="s">
        <v>679</v>
      </c>
      <c r="C638" s="90"/>
      <c r="D638" s="90"/>
      <c r="F638" s="90" t="s">
        <v>173</v>
      </c>
      <c r="G638" s="90"/>
      <c r="H638" s="90"/>
      <c r="I638" s="90"/>
      <c r="J638" s="90" t="s">
        <v>680</v>
      </c>
      <c r="K638" s="90"/>
      <c r="L638" s="90"/>
      <c r="N638" s="90" t="s">
        <v>681</v>
      </c>
      <c r="O638" s="90"/>
      <c r="P638" s="90"/>
      <c r="Q638" s="90"/>
      <c r="R638" s="90"/>
      <c r="S638" s="90"/>
      <c r="T638" s="90"/>
      <c r="U638" s="90"/>
      <c r="V638" s="90"/>
      <c r="W638" s="90"/>
      <c r="X638" s="90"/>
      <c r="Y638" s="90"/>
      <c r="Z638" s="90"/>
      <c r="AA638" s="90"/>
      <c r="AC638" s="82">
        <v>39.1</v>
      </c>
      <c r="AD638" s="82"/>
    </row>
    <row r="639" spans="2:30">
      <c r="C639" s="91" t="s">
        <v>2</v>
      </c>
      <c r="G639" s="91" t="s">
        <v>2</v>
      </c>
      <c r="K639" s="91" t="s">
        <v>2</v>
      </c>
      <c r="O639" s="92" t="s">
        <v>354</v>
      </c>
      <c r="P639" s="92"/>
      <c r="Q639" s="92"/>
      <c r="R639" s="92"/>
      <c r="S639" s="92"/>
      <c r="T639" s="92"/>
      <c r="U639" s="92"/>
      <c r="V639" s="92"/>
      <c r="W639" s="92"/>
      <c r="X639" s="92"/>
      <c r="Y639" s="92"/>
      <c r="Z639" s="92"/>
      <c r="AA639" s="92"/>
      <c r="AB639" s="92"/>
    </row>
    <row r="640" spans="2:30" ht="21" customHeight="1"/>
    <row r="641" spans="1:30" ht="12" customHeight="1"/>
    <row r="642" spans="1:30" ht="13.5" customHeight="1">
      <c r="A642" s="85" t="s">
        <v>44</v>
      </c>
      <c r="B642" s="85"/>
      <c r="C642" s="85"/>
      <c r="D642" s="85"/>
      <c r="E642" s="85"/>
      <c r="F642" s="85"/>
      <c r="G642" s="85"/>
      <c r="H642" s="85"/>
      <c r="I642" s="85"/>
      <c r="J642" s="85"/>
      <c r="K642" s="85"/>
      <c r="L642" s="85"/>
      <c r="M642" s="85"/>
      <c r="R642" s="86" t="s">
        <v>682</v>
      </c>
      <c r="S642" s="86"/>
      <c r="T642" s="86"/>
      <c r="U642" s="86"/>
      <c r="V642" s="86"/>
      <c r="W642" s="86"/>
      <c r="X642" s="86"/>
      <c r="Y642" s="86"/>
      <c r="Z642" s="86"/>
      <c r="AA642" s="86"/>
      <c r="AB642" s="86"/>
      <c r="AC642" s="86"/>
      <c r="AD642" s="86"/>
    </row>
    <row r="643" spans="1:30" ht="25.5" customHeight="1">
      <c r="C643" s="77" t="s">
        <v>46</v>
      </c>
      <c r="D643" s="77"/>
      <c r="E643" s="77"/>
      <c r="F643" s="77"/>
      <c r="G643" s="77"/>
      <c r="H643" s="77"/>
      <c r="I643" s="77"/>
      <c r="J643" s="77"/>
      <c r="K643" s="77"/>
      <c r="L643" s="77"/>
      <c r="M643" s="77"/>
      <c r="N643" s="77"/>
      <c r="O643" s="77"/>
      <c r="P643" s="77"/>
      <c r="Q643" s="77"/>
      <c r="R643" s="77"/>
      <c r="S643" s="77"/>
      <c r="T643" s="77"/>
      <c r="U643" s="77"/>
      <c r="V643" s="77"/>
      <c r="W643" s="77"/>
      <c r="X643" s="77"/>
      <c r="Y643" s="77"/>
      <c r="Z643" s="77"/>
      <c r="AA643" s="77"/>
      <c r="AB643" s="77"/>
      <c r="AC643" s="77"/>
    </row>
    <row r="644" spans="1:30" ht="7.5" customHeight="1"/>
    <row r="645" spans="1:30" ht="18.75" customHeight="1">
      <c r="I645" s="87" t="s">
        <v>47</v>
      </c>
      <c r="J645" s="87"/>
      <c r="K645" s="87"/>
      <c r="L645" s="87"/>
      <c r="M645" s="87"/>
      <c r="N645" s="87"/>
      <c r="O645" s="87"/>
      <c r="P645" s="87"/>
      <c r="S645" s="88" t="s">
        <v>48</v>
      </c>
      <c r="T645" s="88"/>
      <c r="U645" s="88"/>
      <c r="V645" s="88"/>
      <c r="W645" s="88"/>
      <c r="X645" s="88"/>
      <c r="Y645" s="88"/>
    </row>
    <row r="646" spans="1:30" ht="6.75" customHeight="1"/>
    <row r="647" spans="1:30" ht="14.25" customHeight="1">
      <c r="A647" s="89" t="s">
        <v>49</v>
      </c>
      <c r="B647" s="89"/>
      <c r="C647" s="89"/>
      <c r="D647" s="89"/>
      <c r="E647" s="89"/>
      <c r="F647" s="89"/>
      <c r="G647" s="89"/>
      <c r="H647" s="89"/>
      <c r="I647" s="89"/>
      <c r="J647" s="89"/>
      <c r="K647" s="89"/>
      <c r="L647" s="89"/>
      <c r="M647" s="89"/>
      <c r="N647" s="89"/>
      <c r="O647" s="89"/>
    </row>
    <row r="648" spans="1:30">
      <c r="B648" s="79" t="s">
        <v>50</v>
      </c>
      <c r="C648" s="79"/>
      <c r="D648" s="79"/>
      <c r="F648" s="79" t="s">
        <v>51</v>
      </c>
      <c r="G648" s="79"/>
      <c r="H648" s="79"/>
      <c r="I648" s="79"/>
      <c r="J648" s="79" t="s">
        <v>52</v>
      </c>
      <c r="K648" s="79"/>
      <c r="L648" s="79"/>
      <c r="N648" s="79" t="s">
        <v>53</v>
      </c>
      <c r="O648" s="79"/>
      <c r="P648" s="79"/>
      <c r="Q648" s="79"/>
      <c r="R648" s="79"/>
      <c r="S648" s="79"/>
      <c r="T648" s="79"/>
      <c r="U648" s="79"/>
      <c r="V648" s="79"/>
      <c r="W648" s="79"/>
      <c r="X648" s="79"/>
      <c r="Y648" s="79"/>
      <c r="Z648" s="79"/>
      <c r="AA648" s="79"/>
      <c r="AC648" s="80" t="s">
        <v>54</v>
      </c>
      <c r="AD648" s="80"/>
    </row>
    <row r="649" spans="1:30">
      <c r="B649" s="90" t="s">
        <v>683</v>
      </c>
      <c r="C649" s="90"/>
      <c r="D649" s="90"/>
      <c r="F649" s="90" t="s">
        <v>173</v>
      </c>
      <c r="G649" s="90"/>
      <c r="H649" s="90"/>
      <c r="I649" s="90"/>
      <c r="J649" s="90" t="s">
        <v>684</v>
      </c>
      <c r="K649" s="90"/>
      <c r="L649" s="90"/>
      <c r="N649" s="90" t="s">
        <v>685</v>
      </c>
      <c r="O649" s="90"/>
      <c r="P649" s="90"/>
      <c r="Q649" s="90"/>
      <c r="R649" s="90"/>
      <c r="S649" s="90"/>
      <c r="T649" s="90"/>
      <c r="U649" s="90"/>
      <c r="V649" s="90"/>
      <c r="W649" s="90"/>
      <c r="X649" s="90"/>
      <c r="Y649" s="90"/>
      <c r="Z649" s="90"/>
      <c r="AA649" s="90"/>
      <c r="AC649" s="82">
        <v>23</v>
      </c>
      <c r="AD649" s="82"/>
    </row>
    <row r="650" spans="1:30">
      <c r="C650" s="91" t="s">
        <v>2</v>
      </c>
      <c r="G650" s="91" t="s">
        <v>2</v>
      </c>
      <c r="K650" s="91" t="s">
        <v>2</v>
      </c>
      <c r="O650" s="92" t="s">
        <v>354</v>
      </c>
      <c r="P650" s="92"/>
      <c r="Q650" s="92"/>
      <c r="R650" s="92"/>
      <c r="S650" s="92"/>
      <c r="T650" s="92"/>
      <c r="U650" s="92"/>
      <c r="V650" s="92"/>
      <c r="W650" s="92"/>
      <c r="X650" s="92"/>
      <c r="Y650" s="92"/>
      <c r="Z650" s="92"/>
      <c r="AA650" s="92"/>
      <c r="AB650" s="92"/>
    </row>
    <row r="651" spans="1:30">
      <c r="B651" s="90" t="s">
        <v>686</v>
      </c>
      <c r="C651" s="90"/>
      <c r="D651" s="90"/>
      <c r="F651" s="90" t="s">
        <v>343</v>
      </c>
      <c r="G651" s="90"/>
      <c r="H651" s="90"/>
      <c r="I651" s="90"/>
      <c r="J651" s="90" t="s">
        <v>687</v>
      </c>
      <c r="K651" s="90"/>
      <c r="L651" s="90"/>
      <c r="N651" s="90" t="s">
        <v>688</v>
      </c>
      <c r="O651" s="90"/>
      <c r="P651" s="90"/>
      <c r="Q651" s="90"/>
      <c r="R651" s="90"/>
      <c r="S651" s="90"/>
      <c r="T651" s="90"/>
      <c r="U651" s="90"/>
      <c r="V651" s="90"/>
      <c r="W651" s="90"/>
      <c r="X651" s="90"/>
      <c r="Y651" s="90"/>
      <c r="Z651" s="90"/>
      <c r="AA651" s="90"/>
      <c r="AC651" s="82">
        <v>310.10000000000002</v>
      </c>
      <c r="AD651" s="82"/>
    </row>
    <row r="652" spans="1:30">
      <c r="C652" s="91" t="s">
        <v>2</v>
      </c>
      <c r="G652" s="91" t="s">
        <v>2</v>
      </c>
      <c r="K652" s="91" t="s">
        <v>2</v>
      </c>
      <c r="O652" s="92" t="s">
        <v>689</v>
      </c>
      <c r="P652" s="92"/>
      <c r="Q652" s="92"/>
      <c r="R652" s="92"/>
      <c r="S652" s="92"/>
      <c r="T652" s="92"/>
      <c r="U652" s="92"/>
      <c r="V652" s="92"/>
      <c r="W652" s="92"/>
      <c r="X652" s="92"/>
      <c r="Y652" s="92"/>
      <c r="Z652" s="92"/>
      <c r="AA652" s="92"/>
      <c r="AB652" s="92"/>
      <c r="AC652" s="93">
        <v>-65.290000000000006</v>
      </c>
      <c r="AD652" s="93"/>
    </row>
    <row r="653" spans="1:30">
      <c r="C653" s="91" t="s">
        <v>2</v>
      </c>
      <c r="G653" s="91" t="s">
        <v>2</v>
      </c>
      <c r="K653" s="91" t="s">
        <v>2</v>
      </c>
      <c r="O653" s="92" t="s">
        <v>689</v>
      </c>
      <c r="P653" s="92"/>
      <c r="Q653" s="92"/>
      <c r="R653" s="92"/>
      <c r="S653" s="92"/>
      <c r="T653" s="92"/>
      <c r="U653" s="92"/>
      <c r="V653" s="92"/>
      <c r="W653" s="92"/>
      <c r="X653" s="92"/>
      <c r="Y653" s="92"/>
      <c r="Z653" s="92"/>
      <c r="AA653" s="92"/>
      <c r="AB653" s="92"/>
      <c r="AC653" s="93">
        <v>285.25</v>
      </c>
      <c r="AD653" s="93"/>
    </row>
    <row r="654" spans="1:30">
      <c r="C654" s="91" t="s">
        <v>2</v>
      </c>
      <c r="G654" s="91" t="s">
        <v>2</v>
      </c>
      <c r="K654" s="91" t="s">
        <v>2</v>
      </c>
      <c r="O654" s="92" t="s">
        <v>689</v>
      </c>
      <c r="P654" s="92"/>
      <c r="Q654" s="92"/>
      <c r="R654" s="92"/>
      <c r="S654" s="92"/>
      <c r="T654" s="92"/>
      <c r="U654" s="92"/>
      <c r="V654" s="92"/>
      <c r="W654" s="92"/>
      <c r="X654" s="92"/>
      <c r="Y654" s="92"/>
      <c r="Z654" s="92"/>
      <c r="AA654" s="92"/>
      <c r="AB654" s="92"/>
      <c r="AC654" s="93">
        <v>22</v>
      </c>
      <c r="AD654" s="93"/>
    </row>
    <row r="655" spans="1:30">
      <c r="C655" s="91" t="s">
        <v>2</v>
      </c>
      <c r="G655" s="91" t="s">
        <v>2</v>
      </c>
      <c r="K655" s="91" t="s">
        <v>2</v>
      </c>
      <c r="O655" s="92" t="s">
        <v>689</v>
      </c>
      <c r="P655" s="92"/>
      <c r="Q655" s="92"/>
      <c r="R655" s="92"/>
      <c r="S655" s="92"/>
      <c r="T655" s="92"/>
      <c r="U655" s="92"/>
      <c r="V655" s="92"/>
      <c r="W655" s="92"/>
      <c r="X655" s="92"/>
      <c r="Y655" s="92"/>
      <c r="Z655" s="92"/>
      <c r="AA655" s="92"/>
      <c r="AB655" s="92"/>
      <c r="AC655" s="93">
        <v>68.14</v>
      </c>
      <c r="AD655" s="93"/>
    </row>
    <row r="656" spans="1:30">
      <c r="B656" s="90" t="s">
        <v>690</v>
      </c>
      <c r="C656" s="90"/>
      <c r="D656" s="90"/>
      <c r="F656" s="90" t="s">
        <v>343</v>
      </c>
      <c r="G656" s="90"/>
      <c r="H656" s="90"/>
      <c r="I656" s="90"/>
      <c r="J656" s="90" t="s">
        <v>691</v>
      </c>
      <c r="K656" s="90"/>
      <c r="L656" s="90"/>
      <c r="N656" s="90" t="s">
        <v>692</v>
      </c>
      <c r="O656" s="90"/>
      <c r="P656" s="90"/>
      <c r="Q656" s="90"/>
      <c r="R656" s="90"/>
      <c r="S656" s="90"/>
      <c r="T656" s="90"/>
      <c r="U656" s="90"/>
      <c r="V656" s="90"/>
      <c r="W656" s="90"/>
      <c r="X656" s="90"/>
      <c r="Y656" s="90"/>
      <c r="Z656" s="90"/>
      <c r="AA656" s="90"/>
      <c r="AC656" s="82">
        <v>55.2</v>
      </c>
      <c r="AD656" s="82"/>
    </row>
    <row r="657" spans="2:30">
      <c r="C657" s="91" t="s">
        <v>2</v>
      </c>
      <c r="G657" s="91" t="s">
        <v>2</v>
      </c>
      <c r="K657" s="91" t="s">
        <v>2</v>
      </c>
      <c r="O657" s="92" t="s">
        <v>354</v>
      </c>
      <c r="P657" s="92"/>
      <c r="Q657" s="92"/>
      <c r="R657" s="92"/>
      <c r="S657" s="92"/>
      <c r="T657" s="92"/>
      <c r="U657" s="92"/>
      <c r="V657" s="92"/>
      <c r="W657" s="92"/>
      <c r="X657" s="92"/>
      <c r="Y657" s="92"/>
      <c r="Z657" s="92"/>
      <c r="AA657" s="92"/>
      <c r="AB657" s="92"/>
    </row>
    <row r="658" spans="2:30">
      <c r="B658" s="90" t="s">
        <v>693</v>
      </c>
      <c r="C658" s="90"/>
      <c r="D658" s="90"/>
      <c r="F658" s="90" t="s">
        <v>343</v>
      </c>
      <c r="G658" s="90"/>
      <c r="H658" s="90"/>
      <c r="I658" s="90"/>
      <c r="J658" s="90" t="s">
        <v>694</v>
      </c>
      <c r="K658" s="90"/>
      <c r="L658" s="90"/>
      <c r="N658" s="90" t="s">
        <v>695</v>
      </c>
      <c r="O658" s="90"/>
      <c r="P658" s="90"/>
      <c r="Q658" s="90"/>
      <c r="R658" s="90"/>
      <c r="S658" s="90"/>
      <c r="T658" s="90"/>
      <c r="U658" s="90"/>
      <c r="V658" s="90"/>
      <c r="W658" s="90"/>
      <c r="X658" s="90"/>
      <c r="Y658" s="90"/>
      <c r="Z658" s="90"/>
      <c r="AA658" s="90"/>
      <c r="AC658" s="82">
        <v>52.33</v>
      </c>
      <c r="AD658" s="82"/>
    </row>
    <row r="659" spans="2:30">
      <c r="C659" s="91" t="s">
        <v>2</v>
      </c>
      <c r="G659" s="91" t="s">
        <v>2</v>
      </c>
      <c r="K659" s="91" t="s">
        <v>2</v>
      </c>
      <c r="O659" s="92" t="s">
        <v>354</v>
      </c>
      <c r="P659" s="92"/>
      <c r="Q659" s="92"/>
      <c r="R659" s="92"/>
      <c r="S659" s="92"/>
      <c r="T659" s="92"/>
      <c r="U659" s="92"/>
      <c r="V659" s="92"/>
      <c r="W659" s="92"/>
      <c r="X659" s="92"/>
      <c r="Y659" s="92"/>
      <c r="Z659" s="92"/>
      <c r="AA659" s="92"/>
      <c r="AB659" s="92"/>
    </row>
    <row r="660" spans="2:30">
      <c r="B660" s="90" t="s">
        <v>696</v>
      </c>
      <c r="C660" s="90"/>
      <c r="D660" s="90"/>
      <c r="F660" s="90" t="s">
        <v>343</v>
      </c>
      <c r="G660" s="90"/>
      <c r="H660" s="90"/>
      <c r="I660" s="90"/>
      <c r="J660" s="90" t="s">
        <v>697</v>
      </c>
      <c r="K660" s="90"/>
      <c r="L660" s="90"/>
      <c r="N660" s="90" t="s">
        <v>698</v>
      </c>
      <c r="O660" s="90"/>
      <c r="P660" s="90"/>
      <c r="Q660" s="90"/>
      <c r="R660" s="90"/>
      <c r="S660" s="90"/>
      <c r="T660" s="90"/>
      <c r="U660" s="90"/>
      <c r="V660" s="90"/>
      <c r="W660" s="90"/>
      <c r="X660" s="90"/>
      <c r="Y660" s="90"/>
      <c r="Z660" s="90"/>
      <c r="AA660" s="90"/>
      <c r="AC660" s="82">
        <v>16.850000000000001</v>
      </c>
      <c r="AD660" s="82"/>
    </row>
    <row r="661" spans="2:30">
      <c r="C661" s="91" t="s">
        <v>2</v>
      </c>
      <c r="G661" s="91" t="s">
        <v>2</v>
      </c>
      <c r="K661" s="91" t="s">
        <v>2</v>
      </c>
      <c r="O661" s="92" t="s">
        <v>354</v>
      </c>
      <c r="P661" s="92"/>
      <c r="Q661" s="92"/>
      <c r="R661" s="92"/>
      <c r="S661" s="92"/>
      <c r="T661" s="92"/>
      <c r="U661" s="92"/>
      <c r="V661" s="92"/>
      <c r="W661" s="92"/>
      <c r="X661" s="92"/>
      <c r="Y661" s="92"/>
      <c r="Z661" s="92"/>
      <c r="AA661" s="92"/>
      <c r="AB661" s="92"/>
    </row>
    <row r="662" spans="2:30">
      <c r="B662" s="90" t="s">
        <v>699</v>
      </c>
      <c r="C662" s="90"/>
      <c r="D662" s="90"/>
      <c r="F662" s="90" t="s">
        <v>343</v>
      </c>
      <c r="G662" s="90"/>
      <c r="H662" s="90"/>
      <c r="I662" s="90"/>
      <c r="J662" s="90" t="s">
        <v>700</v>
      </c>
      <c r="K662" s="90"/>
      <c r="L662" s="90"/>
      <c r="N662" s="90" t="s">
        <v>701</v>
      </c>
      <c r="O662" s="90"/>
      <c r="P662" s="90"/>
      <c r="Q662" s="90"/>
      <c r="R662" s="90"/>
      <c r="S662" s="90"/>
      <c r="T662" s="90"/>
      <c r="U662" s="90"/>
      <c r="V662" s="90"/>
      <c r="W662" s="90"/>
      <c r="X662" s="90"/>
      <c r="Y662" s="90"/>
      <c r="Z662" s="90"/>
      <c r="AA662" s="90"/>
      <c r="AC662" s="82">
        <v>35.65</v>
      </c>
      <c r="AD662" s="82"/>
    </row>
    <row r="663" spans="2:30">
      <c r="C663" s="91" t="s">
        <v>2</v>
      </c>
      <c r="G663" s="91" t="s">
        <v>2</v>
      </c>
      <c r="K663" s="91" t="s">
        <v>2</v>
      </c>
      <c r="O663" s="92" t="s">
        <v>354</v>
      </c>
      <c r="P663" s="92"/>
      <c r="Q663" s="92"/>
      <c r="R663" s="92"/>
      <c r="S663" s="92"/>
      <c r="T663" s="92"/>
      <c r="U663" s="92"/>
      <c r="V663" s="92"/>
      <c r="W663" s="92"/>
      <c r="X663" s="92"/>
      <c r="Y663" s="92"/>
      <c r="Z663" s="92"/>
      <c r="AA663" s="92"/>
      <c r="AB663" s="92"/>
    </row>
    <row r="664" spans="2:30">
      <c r="B664" s="90" t="s">
        <v>702</v>
      </c>
      <c r="C664" s="90"/>
      <c r="D664" s="90"/>
      <c r="F664" s="90" t="s">
        <v>343</v>
      </c>
      <c r="G664" s="90"/>
      <c r="H664" s="90"/>
      <c r="I664" s="90"/>
      <c r="J664" s="90" t="s">
        <v>703</v>
      </c>
      <c r="K664" s="90"/>
      <c r="L664" s="90"/>
      <c r="N664" s="90" t="s">
        <v>704</v>
      </c>
      <c r="O664" s="90"/>
      <c r="P664" s="90"/>
      <c r="Q664" s="90"/>
      <c r="R664" s="90"/>
      <c r="S664" s="90"/>
      <c r="T664" s="90"/>
      <c r="U664" s="90"/>
      <c r="V664" s="90"/>
      <c r="W664" s="90"/>
      <c r="X664" s="90"/>
      <c r="Y664" s="90"/>
      <c r="Z664" s="90"/>
      <c r="AA664" s="90"/>
      <c r="AC664" s="82">
        <v>13.97</v>
      </c>
      <c r="AD664" s="82"/>
    </row>
    <row r="665" spans="2:30">
      <c r="C665" s="91" t="s">
        <v>2</v>
      </c>
      <c r="G665" s="91" t="s">
        <v>2</v>
      </c>
      <c r="K665" s="91" t="s">
        <v>2</v>
      </c>
      <c r="O665" s="92" t="s">
        <v>354</v>
      </c>
      <c r="P665" s="92"/>
      <c r="Q665" s="92"/>
      <c r="R665" s="92"/>
      <c r="S665" s="92"/>
      <c r="T665" s="92"/>
      <c r="U665" s="92"/>
      <c r="V665" s="92"/>
      <c r="W665" s="92"/>
      <c r="X665" s="92"/>
      <c r="Y665" s="92"/>
      <c r="Z665" s="92"/>
      <c r="AA665" s="92"/>
      <c r="AB665" s="92"/>
    </row>
    <row r="666" spans="2:30">
      <c r="B666" s="90" t="s">
        <v>705</v>
      </c>
      <c r="C666" s="90"/>
      <c r="D666" s="90"/>
      <c r="F666" s="90" t="s">
        <v>343</v>
      </c>
      <c r="G666" s="90"/>
      <c r="H666" s="90"/>
      <c r="I666" s="90"/>
      <c r="J666" s="90" t="s">
        <v>706</v>
      </c>
      <c r="K666" s="90"/>
      <c r="L666" s="90"/>
      <c r="N666" s="90" t="s">
        <v>707</v>
      </c>
      <c r="O666" s="90"/>
      <c r="P666" s="90"/>
      <c r="Q666" s="90"/>
      <c r="R666" s="90"/>
      <c r="S666" s="90"/>
      <c r="T666" s="90"/>
      <c r="U666" s="90"/>
      <c r="V666" s="90"/>
      <c r="W666" s="90"/>
      <c r="X666" s="90"/>
      <c r="Y666" s="90"/>
      <c r="Z666" s="90"/>
      <c r="AA666" s="90"/>
      <c r="AC666" s="82">
        <v>62.27</v>
      </c>
      <c r="AD666" s="82"/>
    </row>
    <row r="667" spans="2:30">
      <c r="C667" s="91" t="s">
        <v>2</v>
      </c>
      <c r="G667" s="91" t="s">
        <v>2</v>
      </c>
      <c r="K667" s="91" t="s">
        <v>2</v>
      </c>
      <c r="O667" s="92" t="s">
        <v>354</v>
      </c>
      <c r="P667" s="92"/>
      <c r="Q667" s="92"/>
      <c r="R667" s="92"/>
      <c r="S667" s="92"/>
      <c r="T667" s="92"/>
      <c r="U667" s="92"/>
      <c r="V667" s="92"/>
      <c r="W667" s="92"/>
      <c r="X667" s="92"/>
      <c r="Y667" s="92"/>
      <c r="Z667" s="92"/>
      <c r="AA667" s="92"/>
      <c r="AB667" s="92"/>
    </row>
    <row r="668" spans="2:30">
      <c r="B668" s="90" t="s">
        <v>708</v>
      </c>
      <c r="C668" s="90"/>
      <c r="D668" s="90"/>
      <c r="F668" s="90" t="s">
        <v>343</v>
      </c>
      <c r="G668" s="90"/>
      <c r="H668" s="90"/>
      <c r="I668" s="90"/>
      <c r="J668" s="90" t="s">
        <v>709</v>
      </c>
      <c r="K668" s="90"/>
      <c r="L668" s="90"/>
      <c r="N668" s="90" t="s">
        <v>710</v>
      </c>
      <c r="O668" s="90"/>
      <c r="P668" s="90"/>
      <c r="Q668" s="90"/>
      <c r="R668" s="90"/>
      <c r="S668" s="90"/>
      <c r="T668" s="90"/>
      <c r="U668" s="90"/>
      <c r="V668" s="90"/>
      <c r="W668" s="90"/>
      <c r="X668" s="90"/>
      <c r="Y668" s="90"/>
      <c r="Z668" s="90"/>
      <c r="AA668" s="90"/>
      <c r="AC668" s="82">
        <v>28.12</v>
      </c>
      <c r="AD668" s="82"/>
    </row>
    <row r="669" spans="2:30">
      <c r="C669" s="91" t="s">
        <v>2</v>
      </c>
      <c r="G669" s="91" t="s">
        <v>2</v>
      </c>
      <c r="K669" s="91" t="s">
        <v>2</v>
      </c>
      <c r="O669" s="92" t="s">
        <v>354</v>
      </c>
      <c r="P669" s="92"/>
      <c r="Q669" s="92"/>
      <c r="R669" s="92"/>
      <c r="S669" s="92"/>
      <c r="T669" s="92"/>
      <c r="U669" s="92"/>
      <c r="V669" s="92"/>
      <c r="W669" s="92"/>
      <c r="X669" s="92"/>
      <c r="Y669" s="92"/>
      <c r="Z669" s="92"/>
      <c r="AA669" s="92"/>
      <c r="AB669" s="92"/>
    </row>
    <row r="670" spans="2:30">
      <c r="B670" s="90" t="s">
        <v>711</v>
      </c>
      <c r="C670" s="90"/>
      <c r="D670" s="90"/>
      <c r="F670" s="90" t="s">
        <v>343</v>
      </c>
      <c r="G670" s="90"/>
      <c r="H670" s="90"/>
      <c r="I670" s="90"/>
      <c r="J670" s="90" t="s">
        <v>712</v>
      </c>
      <c r="K670" s="90"/>
      <c r="L670" s="90"/>
      <c r="N670" s="90" t="s">
        <v>713</v>
      </c>
      <c r="O670" s="90"/>
      <c r="P670" s="90"/>
      <c r="Q670" s="90"/>
      <c r="R670" s="90"/>
      <c r="S670" s="90"/>
      <c r="T670" s="90"/>
      <c r="U670" s="90"/>
      <c r="V670" s="90"/>
      <c r="W670" s="90"/>
      <c r="X670" s="90"/>
      <c r="Y670" s="90"/>
      <c r="Z670" s="90"/>
      <c r="AA670" s="90"/>
      <c r="AC670" s="82">
        <v>224.03</v>
      </c>
      <c r="AD670" s="82"/>
    </row>
    <row r="671" spans="2:30">
      <c r="C671" s="91" t="s">
        <v>2</v>
      </c>
      <c r="G671" s="91" t="s">
        <v>2</v>
      </c>
      <c r="K671" s="91" t="s">
        <v>2</v>
      </c>
      <c r="O671" s="92" t="s">
        <v>354</v>
      </c>
      <c r="P671" s="92"/>
      <c r="Q671" s="92"/>
      <c r="R671" s="92"/>
      <c r="S671" s="92"/>
      <c r="T671" s="92"/>
      <c r="U671" s="92"/>
      <c r="V671" s="92"/>
      <c r="W671" s="92"/>
      <c r="X671" s="92"/>
      <c r="Y671" s="92"/>
      <c r="Z671" s="92"/>
      <c r="AA671" s="92"/>
      <c r="AB671" s="92"/>
      <c r="AC671" s="93">
        <v>107.53</v>
      </c>
      <c r="AD671" s="93"/>
    </row>
    <row r="672" spans="2:30">
      <c r="C672" s="91" t="s">
        <v>2</v>
      </c>
      <c r="G672" s="91" t="s">
        <v>2</v>
      </c>
      <c r="K672" s="91" t="s">
        <v>2</v>
      </c>
      <c r="O672" s="92" t="s">
        <v>714</v>
      </c>
      <c r="P672" s="92"/>
      <c r="Q672" s="92"/>
      <c r="R672" s="92"/>
      <c r="S672" s="92"/>
      <c r="T672" s="92"/>
      <c r="U672" s="92"/>
      <c r="V672" s="92"/>
      <c r="W672" s="92"/>
      <c r="X672" s="92"/>
      <c r="Y672" s="92"/>
      <c r="Z672" s="92"/>
      <c r="AA672" s="92"/>
      <c r="AB672" s="92"/>
      <c r="AC672" s="93">
        <v>116.5</v>
      </c>
      <c r="AD672" s="93"/>
    </row>
    <row r="673" spans="2:30">
      <c r="B673" s="90" t="s">
        <v>715</v>
      </c>
      <c r="C673" s="90"/>
      <c r="D673" s="90"/>
      <c r="F673" s="90" t="s">
        <v>343</v>
      </c>
      <c r="G673" s="90"/>
      <c r="H673" s="90"/>
      <c r="I673" s="90"/>
      <c r="J673" s="90" t="s">
        <v>716</v>
      </c>
      <c r="K673" s="90"/>
      <c r="L673" s="90"/>
      <c r="N673" s="90" t="s">
        <v>717</v>
      </c>
      <c r="O673" s="90"/>
      <c r="P673" s="90"/>
      <c r="Q673" s="90"/>
      <c r="R673" s="90"/>
      <c r="S673" s="90"/>
      <c r="T673" s="90"/>
      <c r="U673" s="90"/>
      <c r="V673" s="90"/>
      <c r="W673" s="90"/>
      <c r="X673" s="90"/>
      <c r="Y673" s="90"/>
      <c r="Z673" s="90"/>
      <c r="AA673" s="90"/>
      <c r="AC673" s="82">
        <v>97.18</v>
      </c>
      <c r="AD673" s="82"/>
    </row>
    <row r="674" spans="2:30">
      <c r="C674" s="91" t="s">
        <v>2</v>
      </c>
      <c r="G674" s="91" t="s">
        <v>2</v>
      </c>
      <c r="K674" s="91" t="s">
        <v>2</v>
      </c>
      <c r="O674" s="92" t="s">
        <v>354</v>
      </c>
      <c r="P674" s="92"/>
      <c r="Q674" s="92"/>
      <c r="R674" s="92"/>
      <c r="S674" s="92"/>
      <c r="T674" s="92"/>
      <c r="U674" s="92"/>
      <c r="V674" s="92"/>
      <c r="W674" s="92"/>
      <c r="X674" s="92"/>
      <c r="Y674" s="92"/>
      <c r="Z674" s="92"/>
      <c r="AA674" s="92"/>
      <c r="AB674" s="92"/>
    </row>
    <row r="675" spans="2:30">
      <c r="B675" s="90" t="s">
        <v>718</v>
      </c>
      <c r="C675" s="90"/>
      <c r="D675" s="90"/>
      <c r="F675" s="90" t="s">
        <v>343</v>
      </c>
      <c r="G675" s="90"/>
      <c r="H675" s="90"/>
      <c r="I675" s="90"/>
      <c r="J675" s="90" t="s">
        <v>719</v>
      </c>
      <c r="K675" s="90"/>
      <c r="L675" s="90"/>
      <c r="N675" s="90" t="s">
        <v>720</v>
      </c>
      <c r="O675" s="90"/>
      <c r="P675" s="90"/>
      <c r="Q675" s="90"/>
      <c r="R675" s="90"/>
      <c r="S675" s="90"/>
      <c r="T675" s="90"/>
      <c r="U675" s="90"/>
      <c r="V675" s="90"/>
      <c r="W675" s="90"/>
      <c r="X675" s="90"/>
      <c r="Y675" s="90"/>
      <c r="Z675" s="90"/>
      <c r="AA675" s="90"/>
      <c r="AC675" s="82">
        <v>83.66</v>
      </c>
      <c r="AD675" s="82"/>
    </row>
    <row r="676" spans="2:30">
      <c r="C676" s="91" t="s">
        <v>2</v>
      </c>
      <c r="G676" s="91" t="s">
        <v>2</v>
      </c>
      <c r="K676" s="91" t="s">
        <v>2</v>
      </c>
      <c r="O676" s="92" t="s">
        <v>354</v>
      </c>
      <c r="P676" s="92"/>
      <c r="Q676" s="92"/>
      <c r="R676" s="92"/>
      <c r="S676" s="92"/>
      <c r="T676" s="92"/>
      <c r="U676" s="92"/>
      <c r="V676" s="92"/>
      <c r="W676" s="92"/>
      <c r="X676" s="92"/>
      <c r="Y676" s="92"/>
      <c r="Z676" s="92"/>
      <c r="AA676" s="92"/>
      <c r="AB676" s="92"/>
    </row>
    <row r="677" spans="2:30">
      <c r="B677" s="90" t="s">
        <v>721</v>
      </c>
      <c r="C677" s="90"/>
      <c r="D677" s="90"/>
      <c r="F677" s="90" t="s">
        <v>343</v>
      </c>
      <c r="G677" s="90"/>
      <c r="H677" s="90"/>
      <c r="I677" s="90"/>
      <c r="J677" s="90" t="s">
        <v>722</v>
      </c>
      <c r="K677" s="90"/>
      <c r="L677" s="90"/>
      <c r="N677" s="90" t="s">
        <v>723</v>
      </c>
      <c r="O677" s="90"/>
      <c r="P677" s="90"/>
      <c r="Q677" s="90"/>
      <c r="R677" s="90"/>
      <c r="S677" s="90"/>
      <c r="T677" s="90"/>
      <c r="U677" s="90"/>
      <c r="V677" s="90"/>
      <c r="W677" s="90"/>
      <c r="X677" s="90"/>
      <c r="Y677" s="90"/>
      <c r="Z677" s="90"/>
      <c r="AA677" s="90"/>
      <c r="AC677" s="82">
        <v>25.88</v>
      </c>
      <c r="AD677" s="82"/>
    </row>
    <row r="678" spans="2:30">
      <c r="C678" s="91" t="s">
        <v>2</v>
      </c>
      <c r="G678" s="91" t="s">
        <v>2</v>
      </c>
      <c r="K678" s="91" t="s">
        <v>2</v>
      </c>
      <c r="O678" s="92" t="s">
        <v>354</v>
      </c>
      <c r="P678" s="92"/>
      <c r="Q678" s="92"/>
      <c r="R678" s="92"/>
      <c r="S678" s="92"/>
      <c r="T678" s="92"/>
      <c r="U678" s="92"/>
      <c r="V678" s="92"/>
      <c r="W678" s="92"/>
      <c r="X678" s="92"/>
      <c r="Y678" s="92"/>
      <c r="Z678" s="92"/>
      <c r="AA678" s="92"/>
      <c r="AB678" s="92"/>
    </row>
    <row r="679" spans="2:30">
      <c r="B679" s="90" t="s">
        <v>724</v>
      </c>
      <c r="C679" s="90"/>
      <c r="D679" s="90"/>
      <c r="F679" s="90" t="s">
        <v>343</v>
      </c>
      <c r="G679" s="90"/>
      <c r="H679" s="90"/>
      <c r="I679" s="90"/>
      <c r="J679" s="90" t="s">
        <v>725</v>
      </c>
      <c r="K679" s="90"/>
      <c r="L679" s="90"/>
      <c r="N679" s="90" t="s">
        <v>726</v>
      </c>
      <c r="O679" s="90"/>
      <c r="P679" s="90"/>
      <c r="Q679" s="90"/>
      <c r="R679" s="90"/>
      <c r="S679" s="90"/>
      <c r="T679" s="90"/>
      <c r="U679" s="90"/>
      <c r="V679" s="90"/>
      <c r="W679" s="90"/>
      <c r="X679" s="90"/>
      <c r="Y679" s="90"/>
      <c r="Z679" s="90"/>
      <c r="AA679" s="90"/>
      <c r="AC679" s="82">
        <v>86.83</v>
      </c>
      <c r="AD679" s="82"/>
    </row>
    <row r="680" spans="2:30">
      <c r="C680" s="91" t="s">
        <v>2</v>
      </c>
      <c r="G680" s="91" t="s">
        <v>2</v>
      </c>
      <c r="K680" s="91" t="s">
        <v>2</v>
      </c>
      <c r="O680" s="92" t="s">
        <v>354</v>
      </c>
      <c r="P680" s="92"/>
      <c r="Q680" s="92"/>
      <c r="R680" s="92"/>
      <c r="S680" s="92"/>
      <c r="T680" s="92"/>
      <c r="U680" s="92"/>
      <c r="V680" s="92"/>
      <c r="W680" s="92"/>
      <c r="X680" s="92"/>
      <c r="Y680" s="92"/>
      <c r="Z680" s="92"/>
      <c r="AA680" s="92"/>
      <c r="AB680" s="92"/>
    </row>
    <row r="681" spans="2:30">
      <c r="B681" s="90" t="s">
        <v>727</v>
      </c>
      <c r="C681" s="90"/>
      <c r="D681" s="90"/>
      <c r="F681" s="90" t="s">
        <v>343</v>
      </c>
      <c r="G681" s="90"/>
      <c r="H681" s="90"/>
      <c r="I681" s="90"/>
      <c r="J681" s="90" t="s">
        <v>558</v>
      </c>
      <c r="K681" s="90"/>
      <c r="L681" s="90"/>
      <c r="N681" s="90" t="s">
        <v>559</v>
      </c>
      <c r="O681" s="90"/>
      <c r="P681" s="90"/>
      <c r="Q681" s="90"/>
      <c r="R681" s="90"/>
      <c r="S681" s="90"/>
      <c r="T681" s="90"/>
      <c r="U681" s="90"/>
      <c r="V681" s="90"/>
      <c r="W681" s="90"/>
      <c r="X681" s="90"/>
      <c r="Y681" s="90"/>
      <c r="Z681" s="90"/>
      <c r="AA681" s="90"/>
      <c r="AC681" s="82">
        <v>38.07</v>
      </c>
      <c r="AD681" s="82"/>
    </row>
    <row r="682" spans="2:30">
      <c r="C682" s="91" t="s">
        <v>2</v>
      </c>
      <c r="G682" s="91" t="s">
        <v>2</v>
      </c>
      <c r="K682" s="91" t="s">
        <v>2</v>
      </c>
      <c r="O682" s="92" t="s">
        <v>354</v>
      </c>
      <c r="P682" s="92"/>
      <c r="Q682" s="92"/>
      <c r="R682" s="92"/>
      <c r="S682" s="92"/>
      <c r="T682" s="92"/>
      <c r="U682" s="92"/>
      <c r="V682" s="92"/>
      <c r="W682" s="92"/>
      <c r="X682" s="92"/>
      <c r="Y682" s="92"/>
      <c r="Z682" s="92"/>
      <c r="AA682" s="92"/>
      <c r="AB682" s="92"/>
    </row>
    <row r="683" spans="2:30">
      <c r="B683" s="90" t="s">
        <v>728</v>
      </c>
      <c r="C683" s="90"/>
      <c r="D683" s="90"/>
      <c r="F683" s="90" t="s">
        <v>343</v>
      </c>
      <c r="G683" s="90"/>
      <c r="H683" s="90"/>
      <c r="I683" s="90"/>
      <c r="J683" s="90" t="s">
        <v>729</v>
      </c>
      <c r="K683" s="90"/>
      <c r="L683" s="90"/>
      <c r="N683" s="90" t="s">
        <v>730</v>
      </c>
      <c r="O683" s="90"/>
      <c r="P683" s="90"/>
      <c r="Q683" s="90"/>
      <c r="R683" s="90"/>
      <c r="S683" s="90"/>
      <c r="T683" s="90"/>
      <c r="U683" s="90"/>
      <c r="V683" s="90"/>
      <c r="W683" s="90"/>
      <c r="X683" s="90"/>
      <c r="Y683" s="90"/>
      <c r="Z683" s="90"/>
      <c r="AA683" s="90"/>
      <c r="AC683" s="82">
        <v>72.45</v>
      </c>
      <c r="AD683" s="82"/>
    </row>
    <row r="684" spans="2:30">
      <c r="C684" s="91" t="s">
        <v>2</v>
      </c>
      <c r="G684" s="91" t="s">
        <v>2</v>
      </c>
      <c r="K684" s="91" t="s">
        <v>2</v>
      </c>
      <c r="O684" s="92" t="s">
        <v>354</v>
      </c>
      <c r="P684" s="92"/>
      <c r="Q684" s="92"/>
      <c r="R684" s="92"/>
      <c r="S684" s="92"/>
      <c r="T684" s="92"/>
      <c r="U684" s="92"/>
      <c r="V684" s="92"/>
      <c r="W684" s="92"/>
      <c r="X684" s="92"/>
      <c r="Y684" s="92"/>
      <c r="Z684" s="92"/>
      <c r="AA684" s="92"/>
      <c r="AB684" s="92"/>
    </row>
    <row r="685" spans="2:30">
      <c r="B685" s="90" t="s">
        <v>731</v>
      </c>
      <c r="C685" s="90"/>
      <c r="D685" s="90"/>
      <c r="F685" s="90" t="s">
        <v>343</v>
      </c>
      <c r="G685" s="90"/>
      <c r="H685" s="90"/>
      <c r="I685" s="90"/>
      <c r="J685" s="90" t="s">
        <v>732</v>
      </c>
      <c r="K685" s="90"/>
      <c r="L685" s="90"/>
      <c r="N685" s="90" t="s">
        <v>733</v>
      </c>
      <c r="O685" s="90"/>
      <c r="P685" s="90"/>
      <c r="Q685" s="90"/>
      <c r="R685" s="90"/>
      <c r="S685" s="90"/>
      <c r="T685" s="90"/>
      <c r="U685" s="90"/>
      <c r="V685" s="90"/>
      <c r="W685" s="90"/>
      <c r="X685" s="90"/>
      <c r="Y685" s="90"/>
      <c r="Z685" s="90"/>
      <c r="AA685" s="90"/>
      <c r="AC685" s="82">
        <v>27.31</v>
      </c>
      <c r="AD685" s="82"/>
    </row>
    <row r="686" spans="2:30">
      <c r="C686" s="91" t="s">
        <v>2</v>
      </c>
      <c r="G686" s="91" t="s">
        <v>2</v>
      </c>
      <c r="K686" s="91" t="s">
        <v>2</v>
      </c>
      <c r="O686" s="92" t="s">
        <v>354</v>
      </c>
      <c r="P686" s="92"/>
      <c r="Q686" s="92"/>
      <c r="R686" s="92"/>
      <c r="S686" s="92"/>
      <c r="T686" s="92"/>
      <c r="U686" s="92"/>
      <c r="V686" s="92"/>
      <c r="W686" s="92"/>
      <c r="X686" s="92"/>
      <c r="Y686" s="92"/>
      <c r="Z686" s="92"/>
      <c r="AA686" s="92"/>
      <c r="AB686" s="92"/>
    </row>
    <row r="687" spans="2:30">
      <c r="B687" s="90" t="s">
        <v>734</v>
      </c>
      <c r="C687" s="90"/>
      <c r="D687" s="90"/>
      <c r="F687" s="90" t="s">
        <v>343</v>
      </c>
      <c r="G687" s="90"/>
      <c r="H687" s="90"/>
      <c r="I687" s="90"/>
      <c r="J687" s="90" t="s">
        <v>735</v>
      </c>
      <c r="K687" s="90"/>
      <c r="L687" s="90"/>
      <c r="N687" s="90" t="s">
        <v>736</v>
      </c>
      <c r="O687" s="90"/>
      <c r="P687" s="90"/>
      <c r="Q687" s="90"/>
      <c r="R687" s="90"/>
      <c r="S687" s="90"/>
      <c r="T687" s="90"/>
      <c r="U687" s="90"/>
      <c r="V687" s="90"/>
      <c r="W687" s="90"/>
      <c r="X687" s="90"/>
      <c r="Y687" s="90"/>
      <c r="Z687" s="90"/>
      <c r="AA687" s="90"/>
      <c r="AC687" s="82">
        <v>85.16</v>
      </c>
      <c r="AD687" s="82"/>
    </row>
    <row r="688" spans="2:30">
      <c r="C688" s="91" t="s">
        <v>2</v>
      </c>
      <c r="G688" s="91" t="s">
        <v>2</v>
      </c>
      <c r="K688" s="91" t="s">
        <v>2</v>
      </c>
      <c r="O688" s="92" t="s">
        <v>354</v>
      </c>
      <c r="P688" s="92"/>
      <c r="Q688" s="92"/>
      <c r="R688" s="92"/>
      <c r="S688" s="92"/>
      <c r="T688" s="92"/>
      <c r="U688" s="92"/>
      <c r="V688" s="92"/>
      <c r="W688" s="92"/>
      <c r="X688" s="92"/>
      <c r="Y688" s="92"/>
      <c r="Z688" s="92"/>
      <c r="AA688" s="92"/>
      <c r="AB688" s="92"/>
    </row>
    <row r="689" spans="1:30">
      <c r="B689" s="90" t="s">
        <v>737</v>
      </c>
      <c r="C689" s="90"/>
      <c r="D689" s="90"/>
      <c r="F689" s="90" t="s">
        <v>343</v>
      </c>
      <c r="G689" s="90"/>
      <c r="H689" s="90"/>
      <c r="I689" s="90"/>
      <c r="J689" s="90" t="s">
        <v>738</v>
      </c>
      <c r="K689" s="90"/>
      <c r="L689" s="90"/>
      <c r="N689" s="90" t="s">
        <v>739</v>
      </c>
      <c r="O689" s="90"/>
      <c r="P689" s="90"/>
      <c r="Q689" s="90"/>
      <c r="R689" s="90"/>
      <c r="S689" s="90"/>
      <c r="T689" s="90"/>
      <c r="U689" s="90"/>
      <c r="V689" s="90"/>
      <c r="W689" s="90"/>
      <c r="X689" s="90"/>
      <c r="Y689" s="90"/>
      <c r="Z689" s="90"/>
      <c r="AA689" s="90"/>
      <c r="AC689" s="82">
        <v>17.25</v>
      </c>
      <c r="AD689" s="82"/>
    </row>
    <row r="690" spans="1:30">
      <c r="C690" s="91" t="s">
        <v>2</v>
      </c>
      <c r="G690" s="91" t="s">
        <v>2</v>
      </c>
      <c r="K690" s="91" t="s">
        <v>2</v>
      </c>
      <c r="O690" s="92" t="s">
        <v>354</v>
      </c>
      <c r="P690" s="92"/>
      <c r="Q690" s="92"/>
      <c r="R690" s="92"/>
      <c r="S690" s="92"/>
      <c r="T690" s="92"/>
      <c r="U690" s="92"/>
      <c r="V690" s="92"/>
      <c r="W690" s="92"/>
      <c r="X690" s="92"/>
      <c r="Y690" s="92"/>
      <c r="Z690" s="92"/>
      <c r="AA690" s="92"/>
      <c r="AB690" s="92"/>
    </row>
    <row r="691" spans="1:30">
      <c r="B691" s="90" t="s">
        <v>740</v>
      </c>
      <c r="C691" s="90"/>
      <c r="D691" s="90"/>
      <c r="F691" s="90" t="s">
        <v>343</v>
      </c>
      <c r="G691" s="90"/>
      <c r="H691" s="90"/>
      <c r="I691" s="90"/>
      <c r="J691" s="90" t="s">
        <v>741</v>
      </c>
      <c r="K691" s="90"/>
      <c r="L691" s="90"/>
      <c r="N691" s="90" t="s">
        <v>742</v>
      </c>
      <c r="O691" s="90"/>
      <c r="P691" s="90"/>
      <c r="Q691" s="90"/>
      <c r="R691" s="90"/>
      <c r="S691" s="90"/>
      <c r="T691" s="90"/>
      <c r="U691" s="90"/>
      <c r="V691" s="90"/>
      <c r="W691" s="90"/>
      <c r="X691" s="90"/>
      <c r="Y691" s="90"/>
      <c r="Z691" s="90"/>
      <c r="AA691" s="90"/>
      <c r="AC691" s="82">
        <v>8.0500000000000007</v>
      </c>
      <c r="AD691" s="82"/>
    </row>
    <row r="692" spans="1:30">
      <c r="C692" s="91" t="s">
        <v>2</v>
      </c>
      <c r="G692" s="91" t="s">
        <v>2</v>
      </c>
      <c r="K692" s="91" t="s">
        <v>2</v>
      </c>
      <c r="O692" s="92" t="s">
        <v>354</v>
      </c>
      <c r="P692" s="92"/>
      <c r="Q692" s="92"/>
      <c r="R692" s="92"/>
      <c r="S692" s="92"/>
      <c r="T692" s="92"/>
      <c r="U692" s="92"/>
      <c r="V692" s="92"/>
      <c r="W692" s="92"/>
      <c r="X692" s="92"/>
      <c r="Y692" s="92"/>
      <c r="Z692" s="92"/>
      <c r="AA692" s="92"/>
      <c r="AB692" s="92"/>
    </row>
    <row r="693" spans="1:30">
      <c r="B693" s="90" t="s">
        <v>743</v>
      </c>
      <c r="C693" s="90"/>
      <c r="D693" s="90"/>
      <c r="F693" s="90" t="s">
        <v>343</v>
      </c>
      <c r="G693" s="90"/>
      <c r="H693" s="90"/>
      <c r="I693" s="90"/>
      <c r="J693" s="90" t="s">
        <v>744</v>
      </c>
      <c r="K693" s="90"/>
      <c r="L693" s="90"/>
      <c r="N693" s="90" t="s">
        <v>745</v>
      </c>
      <c r="O693" s="90"/>
      <c r="P693" s="90"/>
      <c r="Q693" s="90"/>
      <c r="R693" s="90"/>
      <c r="S693" s="90"/>
      <c r="T693" s="90"/>
      <c r="U693" s="90"/>
      <c r="V693" s="90"/>
      <c r="W693" s="90"/>
      <c r="X693" s="90"/>
      <c r="Y693" s="90"/>
      <c r="Z693" s="90"/>
      <c r="AA693" s="90"/>
      <c r="AC693" s="82">
        <v>96.6</v>
      </c>
      <c r="AD693" s="82"/>
    </row>
    <row r="694" spans="1:30">
      <c r="C694" s="91" t="s">
        <v>2</v>
      </c>
      <c r="G694" s="91" t="s">
        <v>2</v>
      </c>
      <c r="K694" s="91" t="s">
        <v>2</v>
      </c>
      <c r="O694" s="92" t="s">
        <v>354</v>
      </c>
      <c r="P694" s="92"/>
      <c r="Q694" s="92"/>
      <c r="R694" s="92"/>
      <c r="S694" s="92"/>
      <c r="T694" s="92"/>
      <c r="U694" s="92"/>
      <c r="V694" s="92"/>
      <c r="W694" s="92"/>
      <c r="X694" s="92"/>
      <c r="Y694" s="92"/>
      <c r="Z694" s="92"/>
      <c r="AA694" s="92"/>
      <c r="AB694" s="92"/>
    </row>
    <row r="695" spans="1:30">
      <c r="B695" s="90" t="s">
        <v>746</v>
      </c>
      <c r="C695" s="90"/>
      <c r="D695" s="90"/>
      <c r="F695" s="90" t="s">
        <v>343</v>
      </c>
      <c r="G695" s="90"/>
      <c r="H695" s="90"/>
      <c r="I695" s="90"/>
      <c r="J695" s="90" t="s">
        <v>747</v>
      </c>
      <c r="K695" s="90"/>
      <c r="L695" s="90"/>
      <c r="N695" s="90" t="s">
        <v>748</v>
      </c>
      <c r="O695" s="90"/>
      <c r="P695" s="90"/>
      <c r="Q695" s="90"/>
      <c r="R695" s="90"/>
      <c r="S695" s="90"/>
      <c r="T695" s="90"/>
      <c r="U695" s="90"/>
      <c r="V695" s="90"/>
      <c r="W695" s="90"/>
      <c r="X695" s="90"/>
      <c r="Y695" s="90"/>
      <c r="Z695" s="90"/>
      <c r="AA695" s="90"/>
      <c r="AC695" s="82">
        <v>20.7</v>
      </c>
      <c r="AD695" s="82"/>
    </row>
    <row r="696" spans="1:30">
      <c r="C696" s="91" t="s">
        <v>2</v>
      </c>
      <c r="G696" s="91" t="s">
        <v>2</v>
      </c>
      <c r="K696" s="91" t="s">
        <v>2</v>
      </c>
      <c r="O696" s="92" t="s">
        <v>354</v>
      </c>
      <c r="P696" s="92"/>
      <c r="Q696" s="92"/>
      <c r="R696" s="92"/>
      <c r="S696" s="92"/>
      <c r="T696" s="92"/>
      <c r="U696" s="92"/>
      <c r="V696" s="92"/>
      <c r="W696" s="92"/>
      <c r="X696" s="92"/>
      <c r="Y696" s="92"/>
      <c r="Z696" s="92"/>
      <c r="AA696" s="92"/>
      <c r="AB696" s="92"/>
    </row>
    <row r="697" spans="1:30" ht="67.5" customHeight="1"/>
    <row r="698" spans="1:30" ht="12" customHeight="1"/>
    <row r="699" spans="1:30" ht="13.5" customHeight="1">
      <c r="A699" s="85" t="s">
        <v>44</v>
      </c>
      <c r="B699" s="85"/>
      <c r="C699" s="85"/>
      <c r="D699" s="85"/>
      <c r="E699" s="85"/>
      <c r="F699" s="85"/>
      <c r="G699" s="85"/>
      <c r="H699" s="85"/>
      <c r="I699" s="85"/>
      <c r="J699" s="85"/>
      <c r="K699" s="85"/>
      <c r="L699" s="85"/>
      <c r="M699" s="85"/>
      <c r="R699" s="86" t="s">
        <v>749</v>
      </c>
      <c r="S699" s="86"/>
      <c r="T699" s="86"/>
      <c r="U699" s="86"/>
      <c r="V699" s="86"/>
      <c r="W699" s="86"/>
      <c r="X699" s="86"/>
      <c r="Y699" s="86"/>
      <c r="Z699" s="86"/>
      <c r="AA699" s="86"/>
      <c r="AB699" s="86"/>
      <c r="AC699" s="86"/>
      <c r="AD699" s="86"/>
    </row>
    <row r="700" spans="1:30" ht="25.5" customHeight="1">
      <c r="C700" s="77" t="s">
        <v>46</v>
      </c>
      <c r="D700" s="77"/>
      <c r="E700" s="77"/>
      <c r="F700" s="77"/>
      <c r="G700" s="77"/>
      <c r="H700" s="77"/>
      <c r="I700" s="77"/>
      <c r="J700" s="77"/>
      <c r="K700" s="77"/>
      <c r="L700" s="77"/>
      <c r="M700" s="77"/>
      <c r="N700" s="77"/>
      <c r="O700" s="77"/>
      <c r="P700" s="77"/>
      <c r="Q700" s="77"/>
      <c r="R700" s="77"/>
      <c r="S700" s="77"/>
      <c r="T700" s="77"/>
      <c r="U700" s="77"/>
      <c r="V700" s="77"/>
      <c r="W700" s="77"/>
      <c r="X700" s="77"/>
      <c r="Y700" s="77"/>
      <c r="Z700" s="77"/>
      <c r="AA700" s="77"/>
      <c r="AB700" s="77"/>
      <c r="AC700" s="77"/>
    </row>
    <row r="701" spans="1:30" ht="7.5" customHeight="1"/>
    <row r="702" spans="1:30" ht="18.75" customHeight="1">
      <c r="I702" s="87" t="s">
        <v>47</v>
      </c>
      <c r="J702" s="87"/>
      <c r="K702" s="87"/>
      <c r="L702" s="87"/>
      <c r="M702" s="87"/>
      <c r="N702" s="87"/>
      <c r="O702" s="87"/>
      <c r="P702" s="87"/>
      <c r="S702" s="88" t="s">
        <v>48</v>
      </c>
      <c r="T702" s="88"/>
      <c r="U702" s="88"/>
      <c r="V702" s="88"/>
      <c r="W702" s="88"/>
      <c r="X702" s="88"/>
      <c r="Y702" s="88"/>
    </row>
    <row r="703" spans="1:30" ht="6.75" customHeight="1"/>
    <row r="704" spans="1:30" ht="14.25" customHeight="1">
      <c r="A704" s="89" t="s">
        <v>49</v>
      </c>
      <c r="B704" s="89"/>
      <c r="C704" s="89"/>
      <c r="D704" s="89"/>
      <c r="E704" s="89"/>
      <c r="F704" s="89"/>
      <c r="G704" s="89"/>
      <c r="H704" s="89"/>
      <c r="I704" s="89"/>
      <c r="J704" s="89"/>
      <c r="K704" s="89"/>
      <c r="L704" s="89"/>
      <c r="M704" s="89"/>
      <c r="N704" s="89"/>
      <c r="O704" s="89"/>
    </row>
    <row r="705" spans="2:30">
      <c r="B705" s="79" t="s">
        <v>50</v>
      </c>
      <c r="C705" s="79"/>
      <c r="D705" s="79"/>
      <c r="F705" s="79" t="s">
        <v>51</v>
      </c>
      <c r="G705" s="79"/>
      <c r="H705" s="79"/>
      <c r="I705" s="79"/>
      <c r="J705" s="79" t="s">
        <v>52</v>
      </c>
      <c r="K705" s="79"/>
      <c r="L705" s="79"/>
      <c r="N705" s="79" t="s">
        <v>53</v>
      </c>
      <c r="O705" s="79"/>
      <c r="P705" s="79"/>
      <c r="Q705" s="79"/>
      <c r="R705" s="79"/>
      <c r="S705" s="79"/>
      <c r="T705" s="79"/>
      <c r="U705" s="79"/>
      <c r="V705" s="79"/>
      <c r="W705" s="79"/>
      <c r="X705" s="79"/>
      <c r="Y705" s="79"/>
      <c r="Z705" s="79"/>
      <c r="AA705" s="79"/>
      <c r="AC705" s="80" t="s">
        <v>54</v>
      </c>
      <c r="AD705" s="80"/>
    </row>
    <row r="706" spans="2:30">
      <c r="B706" s="90" t="s">
        <v>750</v>
      </c>
      <c r="C706" s="90"/>
      <c r="D706" s="90"/>
      <c r="F706" s="90" t="s">
        <v>343</v>
      </c>
      <c r="G706" s="90"/>
      <c r="H706" s="90"/>
      <c r="I706" s="90"/>
      <c r="J706" s="90" t="s">
        <v>751</v>
      </c>
      <c r="K706" s="90"/>
      <c r="L706" s="90"/>
      <c r="N706" s="90" t="s">
        <v>752</v>
      </c>
      <c r="O706" s="90"/>
      <c r="P706" s="90"/>
      <c r="Q706" s="90"/>
      <c r="R706" s="90"/>
      <c r="S706" s="90"/>
      <c r="T706" s="90"/>
      <c r="U706" s="90"/>
      <c r="V706" s="90"/>
      <c r="W706" s="90"/>
      <c r="X706" s="90"/>
      <c r="Y706" s="90"/>
      <c r="Z706" s="90"/>
      <c r="AA706" s="90"/>
      <c r="AC706" s="82">
        <v>3320.5</v>
      </c>
      <c r="AD706" s="82"/>
    </row>
    <row r="707" spans="2:30">
      <c r="C707" s="91" t="s">
        <v>2</v>
      </c>
      <c r="G707" s="91" t="s">
        <v>2</v>
      </c>
      <c r="K707" s="91" t="s">
        <v>2</v>
      </c>
      <c r="O707" s="92" t="s">
        <v>678</v>
      </c>
      <c r="P707" s="92"/>
      <c r="Q707" s="92"/>
      <c r="R707" s="92"/>
      <c r="S707" s="92"/>
      <c r="T707" s="92"/>
      <c r="U707" s="92"/>
      <c r="V707" s="92"/>
      <c r="W707" s="92"/>
      <c r="X707" s="92"/>
      <c r="Y707" s="92"/>
      <c r="Z707" s="92"/>
      <c r="AA707" s="92"/>
      <c r="AB707" s="92"/>
      <c r="AC707" s="93">
        <v>165.14</v>
      </c>
      <c r="AD707" s="93"/>
    </row>
    <row r="708" spans="2:30">
      <c r="C708" s="91" t="s">
        <v>2</v>
      </c>
      <c r="G708" s="91" t="s">
        <v>2</v>
      </c>
      <c r="K708" s="91" t="s">
        <v>2</v>
      </c>
      <c r="O708" s="92" t="s">
        <v>678</v>
      </c>
      <c r="P708" s="92"/>
      <c r="Q708" s="92"/>
      <c r="R708" s="92"/>
      <c r="S708" s="92"/>
      <c r="T708" s="92"/>
      <c r="U708" s="92"/>
      <c r="V708" s="92"/>
      <c r="W708" s="92"/>
      <c r="X708" s="92"/>
      <c r="Y708" s="92"/>
      <c r="Z708" s="92"/>
      <c r="AA708" s="92"/>
      <c r="AB708" s="92"/>
      <c r="AC708" s="93">
        <v>672.68</v>
      </c>
      <c r="AD708" s="93"/>
    </row>
    <row r="709" spans="2:30">
      <c r="C709" s="91" t="s">
        <v>2</v>
      </c>
      <c r="G709" s="91" t="s">
        <v>2</v>
      </c>
      <c r="K709" s="91" t="s">
        <v>2</v>
      </c>
      <c r="O709" s="92" t="s">
        <v>678</v>
      </c>
      <c r="P709" s="92"/>
      <c r="Q709" s="92"/>
      <c r="R709" s="92"/>
      <c r="S709" s="92"/>
      <c r="T709" s="92"/>
      <c r="U709" s="92"/>
      <c r="V709" s="92"/>
      <c r="W709" s="92"/>
      <c r="X709" s="92"/>
      <c r="Y709" s="92"/>
      <c r="Z709" s="92"/>
      <c r="AA709" s="92"/>
      <c r="AB709" s="92"/>
      <c r="AC709" s="93">
        <v>1712.2</v>
      </c>
      <c r="AD709" s="93"/>
    </row>
    <row r="710" spans="2:30">
      <c r="C710" s="91" t="s">
        <v>2</v>
      </c>
      <c r="G710" s="91" t="s">
        <v>2</v>
      </c>
      <c r="K710" s="91" t="s">
        <v>2</v>
      </c>
      <c r="O710" s="92" t="s">
        <v>678</v>
      </c>
      <c r="P710" s="92"/>
      <c r="Q710" s="92"/>
      <c r="R710" s="92"/>
      <c r="S710" s="92"/>
      <c r="T710" s="92"/>
      <c r="U710" s="92"/>
      <c r="V710" s="92"/>
      <c r="W710" s="92"/>
      <c r="X710" s="92"/>
      <c r="Y710" s="92"/>
      <c r="Z710" s="92"/>
      <c r="AA710" s="92"/>
      <c r="AB710" s="92"/>
      <c r="AC710" s="93">
        <v>27.97</v>
      </c>
      <c r="AD710" s="93"/>
    </row>
    <row r="711" spans="2:30">
      <c r="C711" s="91" t="s">
        <v>2</v>
      </c>
      <c r="G711" s="91" t="s">
        <v>2</v>
      </c>
      <c r="K711" s="91" t="s">
        <v>2</v>
      </c>
      <c r="O711" s="92" t="s">
        <v>678</v>
      </c>
      <c r="P711" s="92"/>
      <c r="Q711" s="92"/>
      <c r="R711" s="92"/>
      <c r="S711" s="92"/>
      <c r="T711" s="92"/>
      <c r="U711" s="92"/>
      <c r="V711" s="92"/>
      <c r="W711" s="92"/>
      <c r="X711" s="92"/>
      <c r="Y711" s="92"/>
      <c r="Z711" s="92"/>
      <c r="AA711" s="92"/>
      <c r="AB711" s="92"/>
      <c r="AC711" s="93">
        <v>53.3</v>
      </c>
      <c r="AD711" s="93"/>
    </row>
    <row r="712" spans="2:30">
      <c r="C712" s="91" t="s">
        <v>2</v>
      </c>
      <c r="G712" s="91" t="s">
        <v>2</v>
      </c>
      <c r="K712" s="91" t="s">
        <v>2</v>
      </c>
      <c r="O712" s="92" t="s">
        <v>678</v>
      </c>
      <c r="P712" s="92"/>
      <c r="Q712" s="92"/>
      <c r="R712" s="92"/>
      <c r="S712" s="92"/>
      <c r="T712" s="92"/>
      <c r="U712" s="92"/>
      <c r="V712" s="92"/>
      <c r="W712" s="92"/>
      <c r="X712" s="92"/>
      <c r="Y712" s="92"/>
      <c r="Z712" s="92"/>
      <c r="AA712" s="92"/>
      <c r="AB712" s="92"/>
      <c r="AC712" s="93">
        <v>689.21</v>
      </c>
      <c r="AD712" s="93"/>
    </row>
    <row r="713" spans="2:30">
      <c r="B713" s="90" t="s">
        <v>753</v>
      </c>
      <c r="C713" s="90"/>
      <c r="D713" s="90"/>
      <c r="F713" s="90" t="s">
        <v>343</v>
      </c>
      <c r="G713" s="90"/>
      <c r="H713" s="90"/>
      <c r="I713" s="90"/>
      <c r="J713" s="90" t="s">
        <v>754</v>
      </c>
      <c r="K713" s="90"/>
      <c r="L713" s="90"/>
      <c r="N713" s="90" t="s">
        <v>755</v>
      </c>
      <c r="O713" s="90"/>
      <c r="P713" s="90"/>
      <c r="Q713" s="90"/>
      <c r="R713" s="90"/>
      <c r="S713" s="90"/>
      <c r="T713" s="90"/>
      <c r="U713" s="90"/>
      <c r="V713" s="90"/>
      <c r="W713" s="90"/>
      <c r="X713" s="90"/>
      <c r="Y713" s="90"/>
      <c r="Z713" s="90"/>
      <c r="AA713" s="90"/>
      <c r="AC713" s="82">
        <v>86.02</v>
      </c>
      <c r="AD713" s="82"/>
    </row>
    <row r="714" spans="2:30">
      <c r="C714" s="91" t="s">
        <v>2</v>
      </c>
      <c r="G714" s="91" t="s">
        <v>2</v>
      </c>
      <c r="K714" s="91" t="s">
        <v>2</v>
      </c>
      <c r="O714" s="92" t="s">
        <v>354</v>
      </c>
      <c r="P714" s="92"/>
      <c r="Q714" s="92"/>
      <c r="R714" s="92"/>
      <c r="S714" s="92"/>
      <c r="T714" s="92"/>
      <c r="U714" s="92"/>
      <c r="V714" s="92"/>
      <c r="W714" s="92"/>
      <c r="X714" s="92"/>
      <c r="Y714" s="92"/>
      <c r="Z714" s="92"/>
      <c r="AA714" s="92"/>
      <c r="AB714" s="92"/>
    </row>
    <row r="715" spans="2:30">
      <c r="B715" s="90" t="s">
        <v>756</v>
      </c>
      <c r="C715" s="90"/>
      <c r="D715" s="90"/>
      <c r="F715" s="90" t="s">
        <v>343</v>
      </c>
      <c r="G715" s="90"/>
      <c r="H715" s="90"/>
      <c r="I715" s="90"/>
      <c r="J715" s="90" t="s">
        <v>590</v>
      </c>
      <c r="K715" s="90"/>
      <c r="L715" s="90"/>
      <c r="N715" s="90" t="s">
        <v>591</v>
      </c>
      <c r="O715" s="90"/>
      <c r="P715" s="90"/>
      <c r="Q715" s="90"/>
      <c r="R715" s="90"/>
      <c r="S715" s="90"/>
      <c r="T715" s="90"/>
      <c r="U715" s="90"/>
      <c r="V715" s="90"/>
      <c r="W715" s="90"/>
      <c r="X715" s="90"/>
      <c r="Y715" s="90"/>
      <c r="Z715" s="90"/>
      <c r="AA715" s="90"/>
      <c r="AC715" s="82">
        <v>119.03</v>
      </c>
      <c r="AD715" s="82"/>
    </row>
    <row r="716" spans="2:30">
      <c r="C716" s="91" t="s">
        <v>2</v>
      </c>
      <c r="G716" s="91" t="s">
        <v>2</v>
      </c>
      <c r="K716" s="91" t="s">
        <v>2</v>
      </c>
      <c r="O716" s="92" t="s">
        <v>354</v>
      </c>
      <c r="P716" s="92"/>
      <c r="Q716" s="92"/>
      <c r="R716" s="92"/>
      <c r="S716" s="92"/>
      <c r="T716" s="92"/>
      <c r="U716" s="92"/>
      <c r="V716" s="92"/>
      <c r="W716" s="92"/>
      <c r="X716" s="92"/>
      <c r="Y716" s="92"/>
      <c r="Z716" s="92"/>
      <c r="AA716" s="92"/>
      <c r="AB716" s="92"/>
    </row>
    <row r="717" spans="2:30">
      <c r="B717" s="90" t="s">
        <v>757</v>
      </c>
      <c r="C717" s="90"/>
      <c r="D717" s="90"/>
      <c r="F717" s="90" t="s">
        <v>343</v>
      </c>
      <c r="G717" s="90"/>
      <c r="H717" s="90"/>
      <c r="I717" s="90"/>
      <c r="J717" s="90" t="s">
        <v>758</v>
      </c>
      <c r="K717" s="90"/>
      <c r="L717" s="90"/>
      <c r="N717" s="90" t="s">
        <v>759</v>
      </c>
      <c r="O717" s="90"/>
      <c r="P717" s="90"/>
      <c r="Q717" s="90"/>
      <c r="R717" s="90"/>
      <c r="S717" s="90"/>
      <c r="T717" s="90"/>
      <c r="U717" s="90"/>
      <c r="V717" s="90"/>
      <c r="W717" s="90"/>
      <c r="X717" s="90"/>
      <c r="Y717" s="90"/>
      <c r="Z717" s="90"/>
      <c r="AA717" s="90"/>
      <c r="AC717" s="82">
        <v>54.17</v>
      </c>
      <c r="AD717" s="82"/>
    </row>
    <row r="718" spans="2:30">
      <c r="C718" s="91" t="s">
        <v>2</v>
      </c>
      <c r="G718" s="91" t="s">
        <v>2</v>
      </c>
      <c r="K718" s="91" t="s">
        <v>2</v>
      </c>
      <c r="O718" s="92" t="s">
        <v>354</v>
      </c>
      <c r="P718" s="92"/>
      <c r="Q718" s="92"/>
      <c r="R718" s="92"/>
      <c r="S718" s="92"/>
      <c r="T718" s="92"/>
      <c r="U718" s="92"/>
      <c r="V718" s="92"/>
      <c r="W718" s="92"/>
      <c r="X718" s="92"/>
      <c r="Y718" s="92"/>
      <c r="Z718" s="92"/>
      <c r="AA718" s="92"/>
      <c r="AB718" s="92"/>
    </row>
    <row r="719" spans="2:30">
      <c r="B719" s="90" t="s">
        <v>760</v>
      </c>
      <c r="C719" s="90"/>
      <c r="D719" s="90"/>
      <c r="F719" s="90" t="s">
        <v>343</v>
      </c>
      <c r="G719" s="90"/>
      <c r="H719" s="90"/>
      <c r="I719" s="90"/>
      <c r="J719" s="90" t="s">
        <v>761</v>
      </c>
      <c r="K719" s="90"/>
      <c r="L719" s="90"/>
      <c r="N719" s="90" t="s">
        <v>762</v>
      </c>
      <c r="O719" s="90"/>
      <c r="P719" s="90"/>
      <c r="Q719" s="90"/>
      <c r="R719" s="90"/>
      <c r="S719" s="90"/>
      <c r="T719" s="90"/>
      <c r="U719" s="90"/>
      <c r="V719" s="90"/>
      <c r="W719" s="90"/>
      <c r="X719" s="90"/>
      <c r="Y719" s="90"/>
      <c r="Z719" s="90"/>
      <c r="AA719" s="90"/>
      <c r="AC719" s="82">
        <v>32.200000000000003</v>
      </c>
      <c r="AD719" s="82"/>
    </row>
    <row r="720" spans="2:30">
      <c r="C720" s="91" t="s">
        <v>2</v>
      </c>
      <c r="G720" s="91" t="s">
        <v>2</v>
      </c>
      <c r="K720" s="91" t="s">
        <v>2</v>
      </c>
      <c r="O720" s="92" t="s">
        <v>354</v>
      </c>
      <c r="P720" s="92"/>
      <c r="Q720" s="92"/>
      <c r="R720" s="92"/>
      <c r="S720" s="92"/>
      <c r="T720" s="92"/>
      <c r="U720" s="92"/>
      <c r="V720" s="92"/>
      <c r="W720" s="92"/>
      <c r="X720" s="92"/>
      <c r="Y720" s="92"/>
      <c r="Z720" s="92"/>
      <c r="AA720" s="92"/>
      <c r="AB720" s="92"/>
    </row>
    <row r="721" spans="2:30">
      <c r="B721" s="90" t="s">
        <v>763</v>
      </c>
      <c r="C721" s="90"/>
      <c r="D721" s="90"/>
      <c r="F721" s="90" t="s">
        <v>343</v>
      </c>
      <c r="G721" s="90"/>
      <c r="H721" s="90"/>
      <c r="I721" s="90"/>
      <c r="J721" s="90" t="s">
        <v>764</v>
      </c>
      <c r="K721" s="90"/>
      <c r="L721" s="90"/>
      <c r="N721" s="90" t="s">
        <v>765</v>
      </c>
      <c r="O721" s="90"/>
      <c r="P721" s="90"/>
      <c r="Q721" s="90"/>
      <c r="R721" s="90"/>
      <c r="S721" s="90"/>
      <c r="T721" s="90"/>
      <c r="U721" s="90"/>
      <c r="V721" s="90"/>
      <c r="W721" s="90"/>
      <c r="X721" s="90"/>
      <c r="Y721" s="90"/>
      <c r="Z721" s="90"/>
      <c r="AA721" s="90"/>
      <c r="AC721" s="82">
        <v>24.15</v>
      </c>
      <c r="AD721" s="82"/>
    </row>
    <row r="722" spans="2:30">
      <c r="C722" s="91" t="s">
        <v>2</v>
      </c>
      <c r="G722" s="91" t="s">
        <v>2</v>
      </c>
      <c r="K722" s="91" t="s">
        <v>2</v>
      </c>
      <c r="O722" s="92" t="s">
        <v>354</v>
      </c>
      <c r="P722" s="92"/>
      <c r="Q722" s="92"/>
      <c r="R722" s="92"/>
      <c r="S722" s="92"/>
      <c r="T722" s="92"/>
      <c r="U722" s="92"/>
      <c r="V722" s="92"/>
      <c r="W722" s="92"/>
      <c r="X722" s="92"/>
      <c r="Y722" s="92"/>
      <c r="Z722" s="92"/>
      <c r="AA722" s="92"/>
      <c r="AB722" s="92"/>
    </row>
    <row r="723" spans="2:30">
      <c r="B723" s="90" t="s">
        <v>766</v>
      </c>
      <c r="C723" s="90"/>
      <c r="D723" s="90"/>
      <c r="F723" s="90" t="s">
        <v>343</v>
      </c>
      <c r="G723" s="90"/>
      <c r="H723" s="90"/>
      <c r="I723" s="90"/>
      <c r="J723" s="90" t="s">
        <v>767</v>
      </c>
      <c r="K723" s="90"/>
      <c r="L723" s="90"/>
      <c r="N723" s="90" t="s">
        <v>768</v>
      </c>
      <c r="O723" s="90"/>
      <c r="P723" s="90"/>
      <c r="Q723" s="90"/>
      <c r="R723" s="90"/>
      <c r="S723" s="90"/>
      <c r="T723" s="90"/>
      <c r="U723" s="90"/>
      <c r="V723" s="90"/>
      <c r="W723" s="90"/>
      <c r="X723" s="90"/>
      <c r="Y723" s="90"/>
      <c r="Z723" s="90"/>
      <c r="AA723" s="90"/>
      <c r="AC723" s="82">
        <v>55.78</v>
      </c>
      <c r="AD723" s="82"/>
    </row>
    <row r="724" spans="2:30">
      <c r="C724" s="91" t="s">
        <v>2</v>
      </c>
      <c r="G724" s="91" t="s">
        <v>2</v>
      </c>
      <c r="K724" s="91" t="s">
        <v>2</v>
      </c>
      <c r="O724" s="92" t="s">
        <v>354</v>
      </c>
      <c r="P724" s="92"/>
      <c r="Q724" s="92"/>
      <c r="R724" s="92"/>
      <c r="S724" s="92"/>
      <c r="T724" s="92"/>
      <c r="U724" s="92"/>
      <c r="V724" s="92"/>
      <c r="W724" s="92"/>
      <c r="X724" s="92"/>
      <c r="Y724" s="92"/>
      <c r="Z724" s="92"/>
      <c r="AA724" s="92"/>
      <c r="AB724" s="92"/>
    </row>
    <row r="725" spans="2:30">
      <c r="B725" s="90" t="s">
        <v>769</v>
      </c>
      <c r="C725" s="90"/>
      <c r="D725" s="90"/>
      <c r="F725" s="90" t="s">
        <v>343</v>
      </c>
      <c r="G725" s="90"/>
      <c r="H725" s="90"/>
      <c r="I725" s="90"/>
      <c r="J725" s="90" t="s">
        <v>770</v>
      </c>
      <c r="K725" s="90"/>
      <c r="L725" s="90"/>
      <c r="N725" s="90" t="s">
        <v>771</v>
      </c>
      <c r="O725" s="90"/>
      <c r="P725" s="90"/>
      <c r="Q725" s="90"/>
      <c r="R725" s="90"/>
      <c r="S725" s="90"/>
      <c r="T725" s="90"/>
      <c r="U725" s="90"/>
      <c r="V725" s="90"/>
      <c r="W725" s="90"/>
      <c r="X725" s="90"/>
      <c r="Y725" s="90"/>
      <c r="Z725" s="90"/>
      <c r="AA725" s="90"/>
      <c r="AC725" s="82">
        <v>61.53</v>
      </c>
      <c r="AD725" s="82"/>
    </row>
    <row r="726" spans="2:30">
      <c r="C726" s="91" t="s">
        <v>2</v>
      </c>
      <c r="G726" s="91" t="s">
        <v>2</v>
      </c>
      <c r="K726" s="91" t="s">
        <v>2</v>
      </c>
      <c r="O726" s="92" t="s">
        <v>354</v>
      </c>
      <c r="P726" s="92"/>
      <c r="Q726" s="92"/>
      <c r="R726" s="92"/>
      <c r="S726" s="92"/>
      <c r="T726" s="92"/>
      <c r="U726" s="92"/>
      <c r="V726" s="92"/>
      <c r="W726" s="92"/>
      <c r="X726" s="92"/>
      <c r="Y726" s="92"/>
      <c r="Z726" s="92"/>
      <c r="AA726" s="92"/>
      <c r="AB726" s="92"/>
    </row>
    <row r="727" spans="2:30">
      <c r="B727" s="90" t="s">
        <v>772</v>
      </c>
      <c r="C727" s="90"/>
      <c r="D727" s="90"/>
      <c r="F727" s="90" t="s">
        <v>343</v>
      </c>
      <c r="G727" s="90"/>
      <c r="H727" s="90"/>
      <c r="I727" s="90"/>
      <c r="J727" s="90" t="s">
        <v>773</v>
      </c>
      <c r="K727" s="90"/>
      <c r="L727" s="90"/>
      <c r="N727" s="90" t="s">
        <v>774</v>
      </c>
      <c r="O727" s="90"/>
      <c r="P727" s="90"/>
      <c r="Q727" s="90"/>
      <c r="R727" s="90"/>
      <c r="S727" s="90"/>
      <c r="T727" s="90"/>
      <c r="U727" s="90"/>
      <c r="V727" s="90"/>
      <c r="W727" s="90"/>
      <c r="X727" s="90"/>
      <c r="Y727" s="90"/>
      <c r="Z727" s="90"/>
      <c r="AA727" s="90"/>
      <c r="AC727" s="82">
        <v>5.92</v>
      </c>
      <c r="AD727" s="82"/>
    </row>
    <row r="728" spans="2:30">
      <c r="C728" s="91" t="s">
        <v>2</v>
      </c>
      <c r="G728" s="91" t="s">
        <v>2</v>
      </c>
      <c r="K728" s="91" t="s">
        <v>2</v>
      </c>
      <c r="O728" s="92" t="s">
        <v>354</v>
      </c>
      <c r="P728" s="92"/>
      <c r="Q728" s="92"/>
      <c r="R728" s="92"/>
      <c r="S728" s="92"/>
      <c r="T728" s="92"/>
      <c r="U728" s="92"/>
      <c r="V728" s="92"/>
      <c r="W728" s="92"/>
      <c r="X728" s="92"/>
      <c r="Y728" s="92"/>
      <c r="Z728" s="92"/>
      <c r="AA728" s="92"/>
      <c r="AB728" s="92"/>
    </row>
    <row r="729" spans="2:30">
      <c r="B729" s="90" t="s">
        <v>775</v>
      </c>
      <c r="C729" s="90"/>
      <c r="D729" s="90"/>
      <c r="F729" s="90" t="s">
        <v>343</v>
      </c>
      <c r="G729" s="90"/>
      <c r="H729" s="90"/>
      <c r="I729" s="90"/>
      <c r="J729" s="90" t="s">
        <v>776</v>
      </c>
      <c r="K729" s="90"/>
      <c r="L729" s="90"/>
      <c r="N729" s="90" t="s">
        <v>777</v>
      </c>
      <c r="O729" s="90"/>
      <c r="P729" s="90"/>
      <c r="Q729" s="90"/>
      <c r="R729" s="90"/>
      <c r="S729" s="90"/>
      <c r="T729" s="90"/>
      <c r="U729" s="90"/>
      <c r="V729" s="90"/>
      <c r="W729" s="90"/>
      <c r="X729" s="90"/>
      <c r="Y729" s="90"/>
      <c r="Z729" s="90"/>
      <c r="AA729" s="90"/>
      <c r="AC729" s="82">
        <v>36.229999999999997</v>
      </c>
      <c r="AD729" s="82"/>
    </row>
    <row r="730" spans="2:30">
      <c r="C730" s="91" t="s">
        <v>2</v>
      </c>
      <c r="G730" s="91" t="s">
        <v>2</v>
      </c>
      <c r="K730" s="91" t="s">
        <v>2</v>
      </c>
      <c r="O730" s="92" t="s">
        <v>354</v>
      </c>
      <c r="P730" s="92"/>
      <c r="Q730" s="92"/>
      <c r="R730" s="92"/>
      <c r="S730" s="92"/>
      <c r="T730" s="92"/>
      <c r="U730" s="92"/>
      <c r="V730" s="92"/>
      <c r="W730" s="92"/>
      <c r="X730" s="92"/>
      <c r="Y730" s="92"/>
      <c r="Z730" s="92"/>
      <c r="AA730" s="92"/>
      <c r="AB730" s="92"/>
    </row>
    <row r="731" spans="2:30">
      <c r="B731" s="90" t="s">
        <v>778</v>
      </c>
      <c r="C731" s="90"/>
      <c r="D731" s="90"/>
      <c r="F731" s="90" t="s">
        <v>343</v>
      </c>
      <c r="G731" s="90"/>
      <c r="H731" s="90"/>
      <c r="I731" s="90"/>
      <c r="J731" s="90" t="s">
        <v>779</v>
      </c>
      <c r="K731" s="90"/>
      <c r="L731" s="90"/>
      <c r="N731" s="90" t="s">
        <v>780</v>
      </c>
      <c r="O731" s="90"/>
      <c r="P731" s="90"/>
      <c r="Q731" s="90"/>
      <c r="R731" s="90"/>
      <c r="S731" s="90"/>
      <c r="T731" s="90"/>
      <c r="U731" s="90"/>
      <c r="V731" s="90"/>
      <c r="W731" s="90"/>
      <c r="X731" s="90"/>
      <c r="Y731" s="90"/>
      <c r="Z731" s="90"/>
      <c r="AA731" s="90"/>
      <c r="AC731" s="82">
        <v>14.84</v>
      </c>
      <c r="AD731" s="82"/>
    </row>
    <row r="732" spans="2:30">
      <c r="C732" s="91" t="s">
        <v>2</v>
      </c>
      <c r="G732" s="91" t="s">
        <v>2</v>
      </c>
      <c r="K732" s="91" t="s">
        <v>2</v>
      </c>
      <c r="O732" s="92" t="s">
        <v>354</v>
      </c>
      <c r="P732" s="92"/>
      <c r="Q732" s="92"/>
      <c r="R732" s="92"/>
      <c r="S732" s="92"/>
      <c r="T732" s="92"/>
      <c r="U732" s="92"/>
      <c r="V732" s="92"/>
      <c r="W732" s="92"/>
      <c r="X732" s="92"/>
      <c r="Y732" s="92"/>
      <c r="Z732" s="92"/>
      <c r="AA732" s="92"/>
      <c r="AB732" s="92"/>
    </row>
    <row r="733" spans="2:30">
      <c r="B733" s="90" t="s">
        <v>781</v>
      </c>
      <c r="C733" s="90"/>
      <c r="D733" s="90"/>
      <c r="F733" s="90" t="s">
        <v>343</v>
      </c>
      <c r="G733" s="90"/>
      <c r="H733" s="90"/>
      <c r="I733" s="90"/>
      <c r="J733" s="90" t="s">
        <v>782</v>
      </c>
      <c r="K733" s="90"/>
      <c r="L733" s="90"/>
      <c r="N733" s="90" t="s">
        <v>783</v>
      </c>
      <c r="O733" s="90"/>
      <c r="P733" s="90"/>
      <c r="Q733" s="90"/>
      <c r="R733" s="90"/>
      <c r="S733" s="90"/>
      <c r="T733" s="90"/>
      <c r="U733" s="90"/>
      <c r="V733" s="90"/>
      <c r="W733" s="90"/>
      <c r="X733" s="90"/>
      <c r="Y733" s="90"/>
      <c r="Z733" s="90"/>
      <c r="AA733" s="90"/>
      <c r="AC733" s="82">
        <v>52.21</v>
      </c>
      <c r="AD733" s="82"/>
    </row>
    <row r="734" spans="2:30">
      <c r="C734" s="91" t="s">
        <v>2</v>
      </c>
      <c r="G734" s="91" t="s">
        <v>2</v>
      </c>
      <c r="K734" s="91" t="s">
        <v>2</v>
      </c>
      <c r="O734" s="92" t="s">
        <v>354</v>
      </c>
      <c r="P734" s="92"/>
      <c r="Q734" s="92"/>
      <c r="R734" s="92"/>
      <c r="S734" s="92"/>
      <c r="T734" s="92"/>
      <c r="U734" s="92"/>
      <c r="V734" s="92"/>
      <c r="W734" s="92"/>
      <c r="X734" s="92"/>
      <c r="Y734" s="92"/>
      <c r="Z734" s="92"/>
      <c r="AA734" s="92"/>
      <c r="AB734" s="92"/>
    </row>
    <row r="735" spans="2:30">
      <c r="B735" s="90" t="s">
        <v>784</v>
      </c>
      <c r="C735" s="90"/>
      <c r="D735" s="90"/>
      <c r="F735" s="90" t="s">
        <v>343</v>
      </c>
      <c r="G735" s="90"/>
      <c r="H735" s="90"/>
      <c r="I735" s="90"/>
      <c r="J735" s="90" t="s">
        <v>785</v>
      </c>
      <c r="K735" s="90"/>
      <c r="L735" s="90"/>
      <c r="N735" s="90" t="s">
        <v>786</v>
      </c>
      <c r="O735" s="90"/>
      <c r="P735" s="90"/>
      <c r="Q735" s="90"/>
      <c r="R735" s="90"/>
      <c r="S735" s="90"/>
      <c r="T735" s="90"/>
      <c r="U735" s="90"/>
      <c r="V735" s="90"/>
      <c r="W735" s="90"/>
      <c r="X735" s="90"/>
      <c r="Y735" s="90"/>
      <c r="Z735" s="90"/>
      <c r="AA735" s="90"/>
      <c r="AC735" s="82">
        <v>39.68</v>
      </c>
      <c r="AD735" s="82"/>
    </row>
    <row r="736" spans="2:30">
      <c r="C736" s="91" t="s">
        <v>2</v>
      </c>
      <c r="G736" s="91" t="s">
        <v>2</v>
      </c>
      <c r="K736" s="91" t="s">
        <v>2</v>
      </c>
      <c r="O736" s="92" t="s">
        <v>354</v>
      </c>
      <c r="P736" s="92"/>
      <c r="Q736" s="92"/>
      <c r="R736" s="92"/>
      <c r="S736" s="92"/>
      <c r="T736" s="92"/>
      <c r="U736" s="92"/>
      <c r="V736" s="92"/>
      <c r="W736" s="92"/>
      <c r="X736" s="92"/>
      <c r="Y736" s="92"/>
      <c r="Z736" s="92"/>
      <c r="AA736" s="92"/>
      <c r="AB736" s="92"/>
    </row>
    <row r="737" spans="2:30">
      <c r="B737" s="90" t="s">
        <v>787</v>
      </c>
      <c r="C737" s="90"/>
      <c r="D737" s="90"/>
      <c r="F737" s="90" t="s">
        <v>343</v>
      </c>
      <c r="G737" s="90"/>
      <c r="H737" s="90"/>
      <c r="I737" s="90"/>
      <c r="J737" s="90" t="s">
        <v>788</v>
      </c>
      <c r="K737" s="90"/>
      <c r="L737" s="90"/>
      <c r="N737" s="90" t="s">
        <v>789</v>
      </c>
      <c r="O737" s="90"/>
      <c r="P737" s="90"/>
      <c r="Q737" s="90"/>
      <c r="R737" s="90"/>
      <c r="S737" s="90"/>
      <c r="T737" s="90"/>
      <c r="U737" s="90"/>
      <c r="V737" s="90"/>
      <c r="W737" s="90"/>
      <c r="X737" s="90"/>
      <c r="Y737" s="90"/>
      <c r="Z737" s="90"/>
      <c r="AA737" s="90"/>
      <c r="AC737" s="82">
        <v>78.78</v>
      </c>
      <c r="AD737" s="82"/>
    </row>
    <row r="738" spans="2:30">
      <c r="C738" s="91" t="s">
        <v>2</v>
      </c>
      <c r="G738" s="91" t="s">
        <v>2</v>
      </c>
      <c r="K738" s="91" t="s">
        <v>2</v>
      </c>
      <c r="O738" s="92" t="s">
        <v>354</v>
      </c>
      <c r="P738" s="92"/>
      <c r="Q738" s="92"/>
      <c r="R738" s="92"/>
      <c r="S738" s="92"/>
      <c r="T738" s="92"/>
      <c r="U738" s="92"/>
      <c r="V738" s="92"/>
      <c r="W738" s="92"/>
      <c r="X738" s="92"/>
      <c r="Y738" s="92"/>
      <c r="Z738" s="92"/>
      <c r="AA738" s="92"/>
      <c r="AB738" s="92"/>
    </row>
    <row r="739" spans="2:30">
      <c r="B739" s="90" t="s">
        <v>790</v>
      </c>
      <c r="C739" s="90"/>
      <c r="D739" s="90"/>
      <c r="F739" s="90" t="s">
        <v>343</v>
      </c>
      <c r="G739" s="90"/>
      <c r="H739" s="90"/>
      <c r="I739" s="90"/>
      <c r="J739" s="90" t="s">
        <v>791</v>
      </c>
      <c r="K739" s="90"/>
      <c r="L739" s="90"/>
      <c r="N739" s="90" t="s">
        <v>792</v>
      </c>
      <c r="O739" s="90"/>
      <c r="P739" s="90"/>
      <c r="Q739" s="90"/>
      <c r="R739" s="90"/>
      <c r="S739" s="90"/>
      <c r="T739" s="90"/>
      <c r="U739" s="90"/>
      <c r="V739" s="90"/>
      <c r="W739" s="90"/>
      <c r="X739" s="90"/>
      <c r="Y739" s="90"/>
      <c r="Z739" s="90"/>
      <c r="AA739" s="90"/>
      <c r="AC739" s="82">
        <v>8442</v>
      </c>
      <c r="AD739" s="82"/>
    </row>
    <row r="740" spans="2:30">
      <c r="C740" s="91" t="s">
        <v>2</v>
      </c>
      <c r="G740" s="91" t="s">
        <v>2</v>
      </c>
      <c r="K740" s="91" t="s">
        <v>2</v>
      </c>
      <c r="O740" s="92" t="s">
        <v>793</v>
      </c>
      <c r="P740" s="92"/>
      <c r="Q740" s="92"/>
      <c r="R740" s="92"/>
      <c r="S740" s="92"/>
      <c r="T740" s="92"/>
      <c r="U740" s="92"/>
      <c r="V740" s="92"/>
      <c r="W740" s="92"/>
      <c r="X740" s="92"/>
      <c r="Y740" s="92"/>
      <c r="Z740" s="92"/>
      <c r="AA740" s="92"/>
      <c r="AB740" s="92"/>
      <c r="AC740" s="93">
        <v>3402</v>
      </c>
      <c r="AD740" s="93"/>
    </row>
    <row r="741" spans="2:30">
      <c r="C741" s="91" t="s">
        <v>2</v>
      </c>
      <c r="G741" s="91" t="s">
        <v>2</v>
      </c>
      <c r="K741" s="91" t="s">
        <v>2</v>
      </c>
      <c r="O741" s="92" t="s">
        <v>793</v>
      </c>
      <c r="P741" s="92"/>
      <c r="Q741" s="92"/>
      <c r="R741" s="92"/>
      <c r="S741" s="92"/>
      <c r="T741" s="92"/>
      <c r="U741" s="92"/>
      <c r="V741" s="92"/>
      <c r="W741" s="92"/>
      <c r="X741" s="92"/>
      <c r="Y741" s="92"/>
      <c r="Z741" s="92"/>
      <c r="AA741" s="92"/>
      <c r="AB741" s="92"/>
      <c r="AC741" s="93">
        <v>5040</v>
      </c>
      <c r="AD741" s="93"/>
    </row>
    <row r="742" spans="2:30">
      <c r="B742" s="90" t="s">
        <v>794</v>
      </c>
      <c r="C742" s="90"/>
      <c r="D742" s="90"/>
      <c r="F742" s="90" t="s">
        <v>343</v>
      </c>
      <c r="G742" s="90"/>
      <c r="H742" s="90"/>
      <c r="I742" s="90"/>
      <c r="J742" s="90" t="s">
        <v>795</v>
      </c>
      <c r="K742" s="90"/>
      <c r="L742" s="90"/>
      <c r="N742" s="90" t="s">
        <v>796</v>
      </c>
      <c r="O742" s="90"/>
      <c r="P742" s="90"/>
      <c r="Q742" s="90"/>
      <c r="R742" s="90"/>
      <c r="S742" s="90"/>
      <c r="T742" s="90"/>
      <c r="U742" s="90"/>
      <c r="V742" s="90"/>
      <c r="W742" s="90"/>
      <c r="X742" s="90"/>
      <c r="Y742" s="90"/>
      <c r="Z742" s="90"/>
      <c r="AA742" s="90"/>
      <c r="AC742" s="82">
        <v>40.19</v>
      </c>
      <c r="AD742" s="82"/>
    </row>
    <row r="743" spans="2:30">
      <c r="C743" s="91" t="s">
        <v>2</v>
      </c>
      <c r="G743" s="91" t="s">
        <v>2</v>
      </c>
      <c r="K743" s="91" t="s">
        <v>2</v>
      </c>
      <c r="O743" s="92" t="s">
        <v>354</v>
      </c>
      <c r="P743" s="92"/>
      <c r="Q743" s="92"/>
      <c r="R743" s="92"/>
      <c r="S743" s="92"/>
      <c r="T743" s="92"/>
      <c r="U743" s="92"/>
      <c r="V743" s="92"/>
      <c r="W743" s="92"/>
      <c r="X743" s="92"/>
      <c r="Y743" s="92"/>
      <c r="Z743" s="92"/>
      <c r="AA743" s="92"/>
      <c r="AB743" s="92"/>
    </row>
    <row r="744" spans="2:30">
      <c r="B744" s="90" t="s">
        <v>797</v>
      </c>
      <c r="C744" s="90"/>
      <c r="D744" s="90"/>
      <c r="F744" s="90" t="s">
        <v>343</v>
      </c>
      <c r="G744" s="90"/>
      <c r="H744" s="90"/>
      <c r="I744" s="90"/>
      <c r="J744" s="90" t="s">
        <v>798</v>
      </c>
      <c r="K744" s="90"/>
      <c r="L744" s="90"/>
      <c r="N744" s="90" t="s">
        <v>799</v>
      </c>
      <c r="O744" s="90"/>
      <c r="P744" s="90"/>
      <c r="Q744" s="90"/>
      <c r="R744" s="90"/>
      <c r="S744" s="90"/>
      <c r="T744" s="90"/>
      <c r="U744" s="90"/>
      <c r="V744" s="90"/>
      <c r="W744" s="90"/>
      <c r="X744" s="90"/>
      <c r="Y744" s="90"/>
      <c r="Z744" s="90"/>
      <c r="AA744" s="90"/>
      <c r="AC744" s="82">
        <v>8.0500000000000007</v>
      </c>
      <c r="AD744" s="82"/>
    </row>
    <row r="745" spans="2:30">
      <c r="C745" s="91" t="s">
        <v>2</v>
      </c>
      <c r="G745" s="91" t="s">
        <v>2</v>
      </c>
      <c r="K745" s="91" t="s">
        <v>2</v>
      </c>
      <c r="O745" s="92" t="s">
        <v>354</v>
      </c>
      <c r="P745" s="92"/>
      <c r="Q745" s="92"/>
      <c r="R745" s="92"/>
      <c r="S745" s="92"/>
      <c r="T745" s="92"/>
      <c r="U745" s="92"/>
      <c r="V745" s="92"/>
      <c r="W745" s="92"/>
      <c r="X745" s="92"/>
      <c r="Y745" s="92"/>
      <c r="Z745" s="92"/>
      <c r="AA745" s="92"/>
      <c r="AB745" s="92"/>
    </row>
    <row r="746" spans="2:30">
      <c r="B746" s="90" t="s">
        <v>800</v>
      </c>
      <c r="C746" s="90"/>
      <c r="D746" s="90"/>
      <c r="F746" s="90" t="s">
        <v>343</v>
      </c>
      <c r="G746" s="90"/>
      <c r="H746" s="90"/>
      <c r="I746" s="90"/>
      <c r="J746" s="90" t="s">
        <v>801</v>
      </c>
      <c r="K746" s="90"/>
      <c r="L746" s="90"/>
      <c r="N746" s="90" t="s">
        <v>802</v>
      </c>
      <c r="O746" s="90"/>
      <c r="P746" s="90"/>
      <c r="Q746" s="90"/>
      <c r="R746" s="90"/>
      <c r="S746" s="90"/>
      <c r="T746" s="90"/>
      <c r="U746" s="90"/>
      <c r="V746" s="90"/>
      <c r="W746" s="90"/>
      <c r="X746" s="90"/>
      <c r="Y746" s="90"/>
      <c r="Z746" s="90"/>
      <c r="AA746" s="90"/>
      <c r="AC746" s="82">
        <v>91.6</v>
      </c>
      <c r="AD746" s="82"/>
    </row>
    <row r="747" spans="2:30">
      <c r="C747" s="91" t="s">
        <v>2</v>
      </c>
      <c r="G747" s="91" t="s">
        <v>2</v>
      </c>
      <c r="K747" s="91" t="s">
        <v>2</v>
      </c>
      <c r="O747" s="92" t="s">
        <v>354</v>
      </c>
      <c r="P747" s="92"/>
      <c r="Q747" s="92"/>
      <c r="R747" s="92"/>
      <c r="S747" s="92"/>
      <c r="T747" s="92"/>
      <c r="U747" s="92"/>
      <c r="V747" s="92"/>
      <c r="W747" s="92"/>
      <c r="X747" s="92"/>
      <c r="Y747" s="92"/>
      <c r="Z747" s="92"/>
      <c r="AA747" s="92"/>
      <c r="AB747" s="92"/>
    </row>
    <row r="748" spans="2:30">
      <c r="B748" s="90" t="s">
        <v>803</v>
      </c>
      <c r="C748" s="90"/>
      <c r="D748" s="90"/>
      <c r="F748" s="90" t="s">
        <v>343</v>
      </c>
      <c r="G748" s="90"/>
      <c r="H748" s="90"/>
      <c r="I748" s="90"/>
      <c r="J748" s="90" t="s">
        <v>804</v>
      </c>
      <c r="K748" s="90"/>
      <c r="L748" s="90"/>
      <c r="N748" s="90" t="s">
        <v>805</v>
      </c>
      <c r="O748" s="90"/>
      <c r="P748" s="90"/>
      <c r="Q748" s="90"/>
      <c r="R748" s="90"/>
      <c r="S748" s="90"/>
      <c r="T748" s="90"/>
      <c r="U748" s="90"/>
      <c r="V748" s="90"/>
      <c r="W748" s="90"/>
      <c r="X748" s="90"/>
      <c r="Y748" s="90"/>
      <c r="Z748" s="90"/>
      <c r="AA748" s="90"/>
      <c r="AC748" s="82">
        <v>19.489999999999998</v>
      </c>
      <c r="AD748" s="82"/>
    </row>
    <row r="749" spans="2:30">
      <c r="C749" s="91" t="s">
        <v>2</v>
      </c>
      <c r="G749" s="91" t="s">
        <v>2</v>
      </c>
      <c r="K749" s="91" t="s">
        <v>2</v>
      </c>
      <c r="O749" s="92" t="s">
        <v>354</v>
      </c>
      <c r="P749" s="92"/>
      <c r="Q749" s="92"/>
      <c r="R749" s="92"/>
      <c r="S749" s="92"/>
      <c r="T749" s="92"/>
      <c r="U749" s="92"/>
      <c r="V749" s="92"/>
      <c r="W749" s="92"/>
      <c r="X749" s="92"/>
      <c r="Y749" s="92"/>
      <c r="Z749" s="92"/>
      <c r="AA749" s="92"/>
      <c r="AB749" s="92"/>
    </row>
    <row r="750" spans="2:30">
      <c r="B750" s="90" t="s">
        <v>806</v>
      </c>
      <c r="C750" s="90"/>
      <c r="D750" s="90"/>
      <c r="F750" s="90" t="s">
        <v>343</v>
      </c>
      <c r="G750" s="90"/>
      <c r="H750" s="90"/>
      <c r="I750" s="90"/>
      <c r="J750" s="90" t="s">
        <v>807</v>
      </c>
      <c r="K750" s="90"/>
      <c r="L750" s="90"/>
      <c r="N750" s="90" t="s">
        <v>808</v>
      </c>
      <c r="O750" s="90"/>
      <c r="P750" s="90"/>
      <c r="Q750" s="90"/>
      <c r="R750" s="90"/>
      <c r="S750" s="90"/>
      <c r="T750" s="90"/>
      <c r="U750" s="90"/>
      <c r="V750" s="90"/>
      <c r="W750" s="90"/>
      <c r="X750" s="90"/>
      <c r="Y750" s="90"/>
      <c r="Z750" s="90"/>
      <c r="AA750" s="90"/>
      <c r="AC750" s="82">
        <v>41.98</v>
      </c>
      <c r="AD750" s="82"/>
    </row>
    <row r="751" spans="2:30">
      <c r="C751" s="91" t="s">
        <v>2</v>
      </c>
      <c r="G751" s="91" t="s">
        <v>2</v>
      </c>
      <c r="K751" s="91" t="s">
        <v>2</v>
      </c>
      <c r="O751" s="92" t="s">
        <v>354</v>
      </c>
      <c r="P751" s="92"/>
      <c r="Q751" s="92"/>
      <c r="R751" s="92"/>
      <c r="S751" s="92"/>
      <c r="T751" s="92"/>
      <c r="U751" s="92"/>
      <c r="V751" s="92"/>
      <c r="W751" s="92"/>
      <c r="X751" s="92"/>
      <c r="Y751" s="92"/>
      <c r="Z751" s="92"/>
      <c r="AA751" s="92"/>
      <c r="AB751" s="92"/>
    </row>
    <row r="752" spans="2:30" ht="6" customHeight="1"/>
    <row r="753" spans="1:30" ht="16.5" customHeight="1">
      <c r="A753" s="85" t="s">
        <v>809</v>
      </c>
      <c r="B753" s="85"/>
      <c r="C753" s="85"/>
      <c r="D753" s="85"/>
      <c r="E753" s="85"/>
      <c r="F753" s="85"/>
      <c r="G753" s="85"/>
      <c r="H753" s="85"/>
      <c r="I753" s="85"/>
      <c r="J753" s="85"/>
      <c r="K753" s="85"/>
      <c r="L753" s="85"/>
      <c r="M753" s="85"/>
      <c r="N753" s="85"/>
      <c r="O753" s="85"/>
      <c r="P753" s="85"/>
      <c r="Q753" s="85"/>
      <c r="R753" s="85"/>
      <c r="S753" s="85"/>
      <c r="U753" s="91" t="s">
        <v>2</v>
      </c>
      <c r="W753" s="91" t="s">
        <v>2</v>
      </c>
      <c r="Y753" s="84" t="s">
        <v>810</v>
      </c>
      <c r="Z753" s="84"/>
      <c r="AC753" s="94">
        <v>634240.15</v>
      </c>
      <c r="AD753" s="94"/>
    </row>
    <row r="754" spans="1:30" ht="6.75" customHeight="1"/>
    <row r="755" spans="1:30" ht="14.25" customHeight="1">
      <c r="A755" s="89" t="s">
        <v>811</v>
      </c>
      <c r="B755" s="89"/>
      <c r="C755" s="89"/>
      <c r="D755" s="89"/>
      <c r="E755" s="89"/>
      <c r="F755" s="89"/>
      <c r="G755" s="89"/>
      <c r="H755" s="89"/>
      <c r="I755" s="89"/>
      <c r="J755" s="89"/>
      <c r="K755" s="89"/>
      <c r="L755" s="89"/>
      <c r="M755" s="89"/>
      <c r="N755" s="89"/>
      <c r="O755" s="89"/>
    </row>
    <row r="756" spans="1:30">
      <c r="B756" s="79" t="s">
        <v>50</v>
      </c>
      <c r="C756" s="79"/>
      <c r="D756" s="79"/>
      <c r="F756" s="79" t="s">
        <v>51</v>
      </c>
      <c r="G756" s="79"/>
      <c r="H756" s="79"/>
      <c r="I756" s="79"/>
      <c r="J756" s="79" t="s">
        <v>52</v>
      </c>
      <c r="K756" s="79"/>
      <c r="L756" s="79"/>
      <c r="N756" s="79" t="s">
        <v>53</v>
      </c>
      <c r="O756" s="79"/>
      <c r="P756" s="79"/>
      <c r="Q756" s="79"/>
      <c r="R756" s="79"/>
      <c r="S756" s="79"/>
      <c r="T756" s="79"/>
      <c r="U756" s="79"/>
      <c r="V756" s="79"/>
      <c r="W756" s="79"/>
      <c r="X756" s="79"/>
      <c r="Y756" s="79"/>
      <c r="Z756" s="79"/>
      <c r="AA756" s="79"/>
      <c r="AC756" s="80" t="s">
        <v>54</v>
      </c>
      <c r="AD756" s="80"/>
    </row>
    <row r="757" spans="1:30">
      <c r="B757" s="90" t="s">
        <v>812</v>
      </c>
      <c r="C757" s="90"/>
      <c r="D757" s="90"/>
      <c r="F757" s="90" t="s">
        <v>813</v>
      </c>
      <c r="G757" s="90"/>
      <c r="H757" s="90"/>
      <c r="I757" s="90"/>
      <c r="J757" s="90" t="s">
        <v>93</v>
      </c>
      <c r="K757" s="90"/>
      <c r="L757" s="90"/>
      <c r="N757" s="90" t="s">
        <v>94</v>
      </c>
      <c r="O757" s="90"/>
      <c r="P757" s="90"/>
      <c r="Q757" s="90"/>
      <c r="R757" s="90"/>
      <c r="S757" s="90"/>
      <c r="T757" s="90"/>
      <c r="U757" s="90"/>
      <c r="V757" s="90"/>
      <c r="W757" s="90"/>
      <c r="X757" s="90"/>
      <c r="Y757" s="90"/>
      <c r="Z757" s="90"/>
      <c r="AA757" s="90"/>
      <c r="AC757" s="82">
        <v>50</v>
      </c>
      <c r="AD757" s="82"/>
    </row>
    <row r="758" spans="1:30">
      <c r="C758" s="91" t="s">
        <v>2</v>
      </c>
      <c r="G758" s="91" t="s">
        <v>2</v>
      </c>
      <c r="K758" s="91" t="s">
        <v>2</v>
      </c>
      <c r="O758" s="92" t="s">
        <v>814</v>
      </c>
      <c r="P758" s="92"/>
      <c r="Q758" s="92"/>
      <c r="R758" s="92"/>
      <c r="S758" s="92"/>
      <c r="T758" s="92"/>
      <c r="U758" s="92"/>
      <c r="V758" s="92"/>
      <c r="W758" s="92"/>
      <c r="X758" s="92"/>
      <c r="Y758" s="92"/>
      <c r="Z758" s="92"/>
      <c r="AA758" s="92"/>
      <c r="AB758" s="92"/>
    </row>
    <row r="759" spans="1:30" ht="15.75" customHeight="1"/>
    <row r="760" spans="1:30" ht="12" customHeight="1"/>
    <row r="761" spans="1:30" ht="13.5" customHeight="1">
      <c r="A761" s="85" t="s">
        <v>44</v>
      </c>
      <c r="B761" s="85"/>
      <c r="C761" s="85"/>
      <c r="D761" s="85"/>
      <c r="E761" s="85"/>
      <c r="F761" s="85"/>
      <c r="G761" s="85"/>
      <c r="H761" s="85"/>
      <c r="I761" s="85"/>
      <c r="J761" s="85"/>
      <c r="K761" s="85"/>
      <c r="L761" s="85"/>
      <c r="M761" s="85"/>
      <c r="R761" s="86" t="s">
        <v>815</v>
      </c>
      <c r="S761" s="86"/>
      <c r="T761" s="86"/>
      <c r="U761" s="86"/>
      <c r="V761" s="86"/>
      <c r="W761" s="86"/>
      <c r="X761" s="86"/>
      <c r="Y761" s="86"/>
      <c r="Z761" s="86"/>
      <c r="AA761" s="86"/>
      <c r="AB761" s="86"/>
      <c r="AC761" s="86"/>
      <c r="AD761" s="86"/>
    </row>
    <row r="762" spans="1:30" ht="25.5" customHeight="1">
      <c r="C762" s="77" t="s">
        <v>46</v>
      </c>
      <c r="D762" s="77"/>
      <c r="E762" s="77"/>
      <c r="F762" s="77"/>
      <c r="G762" s="77"/>
      <c r="H762" s="77"/>
      <c r="I762" s="77"/>
      <c r="J762" s="77"/>
      <c r="K762" s="77"/>
      <c r="L762" s="77"/>
      <c r="M762" s="77"/>
      <c r="N762" s="77"/>
      <c r="O762" s="77"/>
      <c r="P762" s="77"/>
      <c r="Q762" s="77"/>
      <c r="R762" s="77"/>
      <c r="S762" s="77"/>
      <c r="T762" s="77"/>
      <c r="U762" s="77"/>
      <c r="V762" s="77"/>
      <c r="W762" s="77"/>
      <c r="X762" s="77"/>
      <c r="Y762" s="77"/>
      <c r="Z762" s="77"/>
      <c r="AA762" s="77"/>
      <c r="AB762" s="77"/>
      <c r="AC762" s="77"/>
    </row>
    <row r="763" spans="1:30" ht="7.5" customHeight="1"/>
    <row r="764" spans="1:30" ht="18.75" customHeight="1">
      <c r="I764" s="87" t="s">
        <v>47</v>
      </c>
      <c r="J764" s="87"/>
      <c r="K764" s="87"/>
      <c r="L764" s="87"/>
      <c r="M764" s="87"/>
      <c r="N764" s="87"/>
      <c r="O764" s="87"/>
      <c r="P764" s="87"/>
      <c r="S764" s="88" t="s">
        <v>48</v>
      </c>
      <c r="T764" s="88"/>
      <c r="U764" s="88"/>
      <c r="V764" s="88"/>
      <c r="W764" s="88"/>
      <c r="X764" s="88"/>
      <c r="Y764" s="88"/>
    </row>
    <row r="765" spans="1:30" ht="6.75" customHeight="1"/>
    <row r="766" spans="1:30" ht="14.25" customHeight="1">
      <c r="A766" s="89" t="s">
        <v>811</v>
      </c>
      <c r="B766" s="89"/>
      <c r="C766" s="89"/>
      <c r="D766" s="89"/>
      <c r="E766" s="89"/>
      <c r="F766" s="89"/>
      <c r="G766" s="89"/>
      <c r="H766" s="89"/>
      <c r="I766" s="89"/>
      <c r="J766" s="89"/>
      <c r="K766" s="89"/>
      <c r="L766" s="89"/>
      <c r="M766" s="89"/>
      <c r="N766" s="89"/>
      <c r="O766" s="89"/>
    </row>
    <row r="767" spans="1:30">
      <c r="B767" s="79" t="s">
        <v>50</v>
      </c>
      <c r="C767" s="79"/>
      <c r="D767" s="79"/>
      <c r="F767" s="79" t="s">
        <v>51</v>
      </c>
      <c r="G767" s="79"/>
      <c r="H767" s="79"/>
      <c r="I767" s="79"/>
      <c r="J767" s="79" t="s">
        <v>52</v>
      </c>
      <c r="K767" s="79"/>
      <c r="L767" s="79"/>
      <c r="N767" s="79" t="s">
        <v>53</v>
      </c>
      <c r="O767" s="79"/>
      <c r="P767" s="79"/>
      <c r="Q767" s="79"/>
      <c r="R767" s="79"/>
      <c r="S767" s="79"/>
      <c r="T767" s="79"/>
      <c r="U767" s="79"/>
      <c r="V767" s="79"/>
      <c r="W767" s="79"/>
      <c r="X767" s="79"/>
      <c r="Y767" s="79"/>
      <c r="Z767" s="79"/>
      <c r="AA767" s="79"/>
      <c r="AC767" s="80" t="s">
        <v>54</v>
      </c>
      <c r="AD767" s="80"/>
    </row>
    <row r="768" spans="1:30">
      <c r="B768" s="90" t="s">
        <v>816</v>
      </c>
      <c r="C768" s="90"/>
      <c r="D768" s="90"/>
      <c r="F768" s="90" t="s">
        <v>813</v>
      </c>
      <c r="G768" s="90"/>
      <c r="H768" s="90"/>
      <c r="I768" s="90"/>
      <c r="J768" s="90" t="s">
        <v>817</v>
      </c>
      <c r="K768" s="90"/>
      <c r="L768" s="90"/>
      <c r="N768" s="90" t="s">
        <v>818</v>
      </c>
      <c r="O768" s="90"/>
      <c r="P768" s="90"/>
      <c r="Q768" s="90"/>
      <c r="R768" s="90"/>
      <c r="S768" s="90"/>
      <c r="T768" s="90"/>
      <c r="U768" s="90"/>
      <c r="V768" s="90"/>
      <c r="W768" s="90"/>
      <c r="X768" s="90"/>
      <c r="Y768" s="90"/>
      <c r="Z768" s="90"/>
      <c r="AA768" s="90"/>
      <c r="AC768" s="82">
        <v>9646.5</v>
      </c>
      <c r="AD768" s="82"/>
    </row>
    <row r="769" spans="1:30">
      <c r="C769" s="91" t="s">
        <v>2</v>
      </c>
      <c r="G769" s="91" t="s">
        <v>2</v>
      </c>
      <c r="K769" s="91" t="s">
        <v>2</v>
      </c>
      <c r="O769" s="92" t="s">
        <v>819</v>
      </c>
      <c r="P769" s="92"/>
      <c r="Q769" s="92"/>
      <c r="R769" s="92"/>
      <c r="S769" s="92"/>
      <c r="T769" s="92"/>
      <c r="U769" s="92"/>
      <c r="V769" s="92"/>
      <c r="W769" s="92"/>
      <c r="X769" s="92"/>
      <c r="Y769" s="92"/>
      <c r="Z769" s="92"/>
      <c r="AA769" s="92"/>
      <c r="AB769" s="92"/>
      <c r="AC769" s="93">
        <v>5881.5</v>
      </c>
      <c r="AD769" s="93"/>
    </row>
    <row r="770" spans="1:30">
      <c r="C770" s="91" t="s">
        <v>2</v>
      </c>
      <c r="G770" s="91" t="s">
        <v>2</v>
      </c>
      <c r="K770" s="91" t="s">
        <v>2</v>
      </c>
      <c r="O770" s="92" t="s">
        <v>820</v>
      </c>
      <c r="P770" s="92"/>
      <c r="Q770" s="92"/>
      <c r="R770" s="92"/>
      <c r="S770" s="92"/>
      <c r="T770" s="92"/>
      <c r="U770" s="92"/>
      <c r="V770" s="92"/>
      <c r="W770" s="92"/>
      <c r="X770" s="92"/>
      <c r="Y770" s="92"/>
      <c r="Z770" s="92"/>
      <c r="AA770" s="92"/>
      <c r="AB770" s="92"/>
      <c r="AC770" s="93">
        <v>3765</v>
      </c>
      <c r="AD770" s="93"/>
    </row>
    <row r="771" spans="1:30">
      <c r="B771" s="90" t="s">
        <v>821</v>
      </c>
      <c r="C771" s="90"/>
      <c r="D771" s="90"/>
      <c r="F771" s="90" t="s">
        <v>813</v>
      </c>
      <c r="G771" s="90"/>
      <c r="H771" s="90"/>
      <c r="I771" s="90"/>
      <c r="J771" s="90" t="s">
        <v>822</v>
      </c>
      <c r="K771" s="90"/>
      <c r="L771" s="90"/>
      <c r="N771" s="90" t="s">
        <v>823</v>
      </c>
      <c r="O771" s="90"/>
      <c r="P771" s="90"/>
      <c r="Q771" s="90"/>
      <c r="R771" s="90"/>
      <c r="S771" s="90"/>
      <c r="T771" s="90"/>
      <c r="U771" s="90"/>
      <c r="V771" s="90"/>
      <c r="W771" s="90"/>
      <c r="X771" s="90"/>
      <c r="Y771" s="90"/>
      <c r="Z771" s="90"/>
      <c r="AA771" s="90"/>
      <c r="AC771" s="82">
        <v>30493.34</v>
      </c>
      <c r="AD771" s="82"/>
    </row>
    <row r="772" spans="1:30">
      <c r="C772" s="91" t="s">
        <v>2</v>
      </c>
      <c r="G772" s="91" t="s">
        <v>2</v>
      </c>
      <c r="K772" s="91" t="s">
        <v>2</v>
      </c>
      <c r="O772" s="92" t="s">
        <v>824</v>
      </c>
      <c r="P772" s="92"/>
      <c r="Q772" s="92"/>
      <c r="R772" s="92"/>
      <c r="S772" s="92"/>
      <c r="T772" s="92"/>
      <c r="U772" s="92"/>
      <c r="V772" s="92"/>
      <c r="W772" s="92"/>
      <c r="X772" s="92"/>
      <c r="Y772" s="92"/>
      <c r="Z772" s="92"/>
      <c r="AA772" s="92"/>
      <c r="AB772" s="92"/>
      <c r="AC772" s="93">
        <v>11747</v>
      </c>
      <c r="AD772" s="93"/>
    </row>
    <row r="773" spans="1:30">
      <c r="C773" s="91" t="s">
        <v>2</v>
      </c>
      <c r="G773" s="91" t="s">
        <v>2</v>
      </c>
      <c r="K773" s="91" t="s">
        <v>2</v>
      </c>
      <c r="O773" s="92" t="s">
        <v>814</v>
      </c>
      <c r="P773" s="92"/>
      <c r="Q773" s="92"/>
      <c r="R773" s="92"/>
      <c r="S773" s="92"/>
      <c r="T773" s="92"/>
      <c r="U773" s="92"/>
      <c r="V773" s="92"/>
      <c r="W773" s="92"/>
      <c r="X773" s="92"/>
      <c r="Y773" s="92"/>
      <c r="Z773" s="92"/>
      <c r="AA773" s="92"/>
      <c r="AB773" s="92"/>
      <c r="AC773" s="93">
        <v>5726.11</v>
      </c>
      <c r="AD773" s="93"/>
    </row>
    <row r="774" spans="1:30">
      <c r="C774" s="91" t="s">
        <v>2</v>
      </c>
      <c r="G774" s="91" t="s">
        <v>2</v>
      </c>
      <c r="K774" s="91" t="s">
        <v>2</v>
      </c>
      <c r="O774" s="92" t="s">
        <v>825</v>
      </c>
      <c r="P774" s="92"/>
      <c r="Q774" s="92"/>
      <c r="R774" s="92"/>
      <c r="S774" s="92"/>
      <c r="T774" s="92"/>
      <c r="U774" s="92"/>
      <c r="V774" s="92"/>
      <c r="W774" s="92"/>
      <c r="X774" s="92"/>
      <c r="Y774" s="92"/>
      <c r="Z774" s="92"/>
      <c r="AA774" s="92"/>
      <c r="AB774" s="92"/>
      <c r="AC774" s="93">
        <v>3700.23</v>
      </c>
      <c r="AD774" s="93"/>
    </row>
    <row r="775" spans="1:30">
      <c r="C775" s="91" t="s">
        <v>2</v>
      </c>
      <c r="G775" s="91" t="s">
        <v>2</v>
      </c>
      <c r="K775" s="91" t="s">
        <v>2</v>
      </c>
      <c r="O775" s="92" t="s">
        <v>819</v>
      </c>
      <c r="P775" s="92"/>
      <c r="Q775" s="92"/>
      <c r="R775" s="92"/>
      <c r="S775" s="92"/>
      <c r="T775" s="92"/>
      <c r="U775" s="92"/>
      <c r="V775" s="92"/>
      <c r="W775" s="92"/>
      <c r="X775" s="92"/>
      <c r="Y775" s="92"/>
      <c r="Z775" s="92"/>
      <c r="AA775" s="92"/>
      <c r="AB775" s="92"/>
      <c r="AC775" s="93">
        <v>9320</v>
      </c>
      <c r="AD775" s="93"/>
    </row>
    <row r="776" spans="1:30">
      <c r="B776" s="90" t="s">
        <v>826</v>
      </c>
      <c r="C776" s="90"/>
      <c r="D776" s="90"/>
      <c r="F776" s="90" t="s">
        <v>813</v>
      </c>
      <c r="G776" s="90"/>
      <c r="H776" s="90"/>
      <c r="I776" s="90"/>
      <c r="J776" s="90" t="s">
        <v>827</v>
      </c>
      <c r="K776" s="90"/>
      <c r="L776" s="90"/>
      <c r="N776" s="90" t="s">
        <v>828</v>
      </c>
      <c r="O776" s="90"/>
      <c r="P776" s="90"/>
      <c r="Q776" s="90"/>
      <c r="R776" s="90"/>
      <c r="S776" s="90"/>
      <c r="T776" s="90"/>
      <c r="U776" s="90"/>
      <c r="V776" s="90"/>
      <c r="W776" s="90"/>
      <c r="X776" s="90"/>
      <c r="Y776" s="90"/>
      <c r="Z776" s="90"/>
      <c r="AA776" s="90"/>
      <c r="AC776" s="82">
        <v>4000</v>
      </c>
      <c r="AD776" s="82"/>
    </row>
    <row r="777" spans="1:30">
      <c r="C777" s="91" t="s">
        <v>2</v>
      </c>
      <c r="G777" s="91" t="s">
        <v>2</v>
      </c>
      <c r="K777" s="91" t="s">
        <v>2</v>
      </c>
      <c r="O777" s="92" t="s">
        <v>829</v>
      </c>
      <c r="P777" s="92"/>
      <c r="Q777" s="92"/>
      <c r="R777" s="92"/>
      <c r="S777" s="92"/>
      <c r="T777" s="92"/>
      <c r="U777" s="92"/>
      <c r="V777" s="92"/>
      <c r="W777" s="92"/>
      <c r="X777" s="92"/>
      <c r="Y777" s="92"/>
      <c r="Z777" s="92"/>
      <c r="AA777" s="92"/>
      <c r="AB777" s="92"/>
    </row>
    <row r="778" spans="1:30">
      <c r="B778" s="90" t="s">
        <v>830</v>
      </c>
      <c r="C778" s="90"/>
      <c r="D778" s="90"/>
      <c r="F778" s="90" t="s">
        <v>813</v>
      </c>
      <c r="G778" s="90"/>
      <c r="H778" s="90"/>
      <c r="I778" s="90"/>
      <c r="J778" s="90" t="s">
        <v>831</v>
      </c>
      <c r="K778" s="90"/>
      <c r="L778" s="90"/>
      <c r="N778" s="90" t="s">
        <v>832</v>
      </c>
      <c r="O778" s="90"/>
      <c r="P778" s="90"/>
      <c r="Q778" s="90"/>
      <c r="R778" s="90"/>
      <c r="S778" s="90"/>
      <c r="T778" s="90"/>
      <c r="U778" s="90"/>
      <c r="V778" s="90"/>
      <c r="W778" s="90"/>
      <c r="X778" s="90"/>
      <c r="Y778" s="90"/>
      <c r="Z778" s="90"/>
      <c r="AA778" s="90"/>
      <c r="AC778" s="82">
        <v>5519.06</v>
      </c>
      <c r="AD778" s="82"/>
    </row>
    <row r="779" spans="1:30">
      <c r="C779" s="91" t="s">
        <v>2</v>
      </c>
      <c r="G779" s="91" t="s">
        <v>2</v>
      </c>
      <c r="K779" s="91" t="s">
        <v>2</v>
      </c>
      <c r="O779" s="92" t="s">
        <v>814</v>
      </c>
      <c r="P779" s="92"/>
      <c r="Q779" s="92"/>
      <c r="R779" s="92"/>
      <c r="S779" s="92"/>
      <c r="T779" s="92"/>
      <c r="U779" s="92"/>
      <c r="V779" s="92"/>
      <c r="W779" s="92"/>
      <c r="X779" s="92"/>
      <c r="Y779" s="92"/>
      <c r="Z779" s="92"/>
      <c r="AA779" s="92"/>
      <c r="AB779" s="92"/>
    </row>
    <row r="780" spans="1:30" ht="6" customHeight="1"/>
    <row r="781" spans="1:30" ht="16.5" customHeight="1">
      <c r="A781" s="85" t="s">
        <v>833</v>
      </c>
      <c r="B781" s="85"/>
      <c r="C781" s="85"/>
      <c r="D781" s="85"/>
      <c r="E781" s="85"/>
      <c r="F781" s="85"/>
      <c r="G781" s="85"/>
      <c r="H781" s="85"/>
      <c r="I781" s="85"/>
      <c r="J781" s="85"/>
      <c r="K781" s="85"/>
      <c r="L781" s="85"/>
      <c r="M781" s="85"/>
      <c r="N781" s="85"/>
      <c r="O781" s="85"/>
      <c r="P781" s="85"/>
      <c r="Q781" s="85"/>
      <c r="R781" s="85"/>
      <c r="S781" s="85"/>
      <c r="U781" s="91" t="s">
        <v>2</v>
      </c>
      <c r="W781" s="91" t="s">
        <v>2</v>
      </c>
      <c r="Y781" s="84" t="s">
        <v>810</v>
      </c>
      <c r="Z781" s="84"/>
      <c r="AC781" s="94">
        <v>49708.9</v>
      </c>
      <c r="AD781" s="94"/>
    </row>
    <row r="782" spans="1:30" ht="6.75" customHeight="1"/>
    <row r="783" spans="1:30" ht="14.25" customHeight="1">
      <c r="A783" s="89" t="s">
        <v>834</v>
      </c>
      <c r="B783" s="89"/>
      <c r="C783" s="89"/>
      <c r="D783" s="89"/>
      <c r="E783" s="89"/>
      <c r="F783" s="89"/>
      <c r="G783" s="89"/>
      <c r="H783" s="89"/>
      <c r="I783" s="89"/>
      <c r="J783" s="89"/>
      <c r="K783" s="89"/>
      <c r="L783" s="89"/>
      <c r="M783" s="89"/>
      <c r="N783" s="89"/>
      <c r="O783" s="89"/>
    </row>
    <row r="784" spans="1:30">
      <c r="B784" s="79" t="s">
        <v>50</v>
      </c>
      <c r="C784" s="79"/>
      <c r="D784" s="79"/>
      <c r="F784" s="79" t="s">
        <v>51</v>
      </c>
      <c r="G784" s="79"/>
      <c r="H784" s="79"/>
      <c r="I784" s="79"/>
      <c r="J784" s="79" t="s">
        <v>52</v>
      </c>
      <c r="K784" s="79"/>
      <c r="L784" s="79"/>
      <c r="N784" s="79" t="s">
        <v>53</v>
      </c>
      <c r="O784" s="79"/>
      <c r="P784" s="79"/>
      <c r="Q784" s="79"/>
      <c r="R784" s="79"/>
      <c r="S784" s="79"/>
      <c r="T784" s="79"/>
      <c r="U784" s="79"/>
      <c r="V784" s="79"/>
      <c r="W784" s="79"/>
      <c r="X784" s="79"/>
      <c r="Y784" s="79"/>
      <c r="Z784" s="79"/>
      <c r="AA784" s="79"/>
      <c r="AC784" s="80" t="s">
        <v>54</v>
      </c>
      <c r="AD784" s="80"/>
    </row>
    <row r="785" spans="1:30">
      <c r="B785" s="90" t="s">
        <v>835</v>
      </c>
      <c r="C785" s="90"/>
      <c r="D785" s="90"/>
      <c r="F785" s="90" t="s">
        <v>836</v>
      </c>
      <c r="G785" s="90"/>
      <c r="H785" s="90"/>
      <c r="I785" s="90"/>
      <c r="J785" s="90" t="s">
        <v>837</v>
      </c>
      <c r="K785" s="90"/>
      <c r="L785" s="90"/>
      <c r="N785" s="90" t="s">
        <v>838</v>
      </c>
      <c r="O785" s="90"/>
      <c r="P785" s="90"/>
      <c r="Q785" s="90"/>
      <c r="R785" s="90"/>
      <c r="S785" s="90"/>
      <c r="T785" s="90"/>
      <c r="U785" s="90"/>
      <c r="V785" s="90"/>
      <c r="W785" s="90"/>
      <c r="X785" s="90"/>
      <c r="Y785" s="90"/>
      <c r="Z785" s="90"/>
      <c r="AA785" s="90"/>
      <c r="AC785" s="82">
        <v>10000</v>
      </c>
      <c r="AD785" s="82"/>
    </row>
    <row r="786" spans="1:30">
      <c r="C786" s="91" t="s">
        <v>2</v>
      </c>
      <c r="G786" s="91" t="s">
        <v>2</v>
      </c>
      <c r="K786" s="91" t="s">
        <v>2</v>
      </c>
      <c r="O786" s="92" t="s">
        <v>839</v>
      </c>
      <c r="P786" s="92"/>
      <c r="Q786" s="92"/>
      <c r="R786" s="92"/>
      <c r="S786" s="92"/>
      <c r="T786" s="92"/>
      <c r="U786" s="92"/>
      <c r="V786" s="92"/>
      <c r="W786" s="92"/>
      <c r="X786" s="92"/>
      <c r="Y786" s="92"/>
      <c r="Z786" s="92"/>
      <c r="AA786" s="92"/>
      <c r="AB786" s="92"/>
    </row>
    <row r="787" spans="1:30">
      <c r="B787" s="90" t="s">
        <v>840</v>
      </c>
      <c r="C787" s="90"/>
      <c r="D787" s="90"/>
      <c r="F787" s="90" t="s">
        <v>836</v>
      </c>
      <c r="G787" s="90"/>
      <c r="H787" s="90"/>
      <c r="I787" s="90"/>
      <c r="J787" s="90" t="s">
        <v>837</v>
      </c>
      <c r="K787" s="90"/>
      <c r="L787" s="90"/>
      <c r="N787" s="90" t="s">
        <v>838</v>
      </c>
      <c r="O787" s="90"/>
      <c r="P787" s="90"/>
      <c r="Q787" s="90"/>
      <c r="R787" s="90"/>
      <c r="S787" s="90"/>
      <c r="T787" s="90"/>
      <c r="U787" s="90"/>
      <c r="V787" s="90"/>
      <c r="W787" s="90"/>
      <c r="X787" s="90"/>
      <c r="Y787" s="90"/>
      <c r="Z787" s="90"/>
      <c r="AA787" s="90"/>
      <c r="AC787" s="82">
        <v>5000</v>
      </c>
      <c r="AD787" s="82"/>
    </row>
    <row r="788" spans="1:30">
      <c r="C788" s="91" t="s">
        <v>2</v>
      </c>
      <c r="G788" s="91" t="s">
        <v>2</v>
      </c>
      <c r="K788" s="91" t="s">
        <v>2</v>
      </c>
      <c r="O788" s="92" t="s">
        <v>839</v>
      </c>
      <c r="P788" s="92"/>
      <c r="Q788" s="92"/>
      <c r="R788" s="92"/>
      <c r="S788" s="92"/>
      <c r="T788" s="92"/>
      <c r="U788" s="92"/>
      <c r="V788" s="92"/>
      <c r="W788" s="92"/>
      <c r="X788" s="92"/>
      <c r="Y788" s="92"/>
      <c r="Z788" s="92"/>
      <c r="AA788" s="92"/>
      <c r="AB788" s="92"/>
    </row>
    <row r="789" spans="1:30">
      <c r="B789" s="90" t="s">
        <v>841</v>
      </c>
      <c r="C789" s="90"/>
      <c r="D789" s="90"/>
      <c r="F789" s="90" t="s">
        <v>56</v>
      </c>
      <c r="G789" s="90"/>
      <c r="H789" s="90"/>
      <c r="I789" s="90"/>
      <c r="J789" s="90" t="s">
        <v>311</v>
      </c>
      <c r="K789" s="90"/>
      <c r="L789" s="90"/>
      <c r="N789" s="90" t="s">
        <v>312</v>
      </c>
      <c r="O789" s="90"/>
      <c r="P789" s="90"/>
      <c r="Q789" s="90"/>
      <c r="R789" s="90"/>
      <c r="S789" s="90"/>
      <c r="T789" s="90"/>
      <c r="U789" s="90"/>
      <c r="V789" s="90"/>
      <c r="W789" s="90"/>
      <c r="X789" s="90"/>
      <c r="Y789" s="90"/>
      <c r="Z789" s="90"/>
      <c r="AA789" s="90"/>
      <c r="AC789" s="82">
        <v>48.96</v>
      </c>
      <c r="AD789" s="82"/>
    </row>
    <row r="790" spans="1:30">
      <c r="C790" s="91" t="s">
        <v>2</v>
      </c>
      <c r="G790" s="91" t="s">
        <v>2</v>
      </c>
      <c r="K790" s="91" t="s">
        <v>2</v>
      </c>
      <c r="O790" s="92" t="s">
        <v>842</v>
      </c>
      <c r="P790" s="92"/>
      <c r="Q790" s="92"/>
      <c r="R790" s="92"/>
      <c r="S790" s="92"/>
      <c r="T790" s="92"/>
      <c r="U790" s="92"/>
      <c r="V790" s="92"/>
      <c r="W790" s="92"/>
      <c r="X790" s="92"/>
      <c r="Y790" s="92"/>
      <c r="Z790" s="92"/>
      <c r="AA790" s="92"/>
      <c r="AB790" s="92"/>
    </row>
    <row r="791" spans="1:30">
      <c r="B791" s="90" t="s">
        <v>843</v>
      </c>
      <c r="C791" s="90"/>
      <c r="D791" s="90"/>
      <c r="F791" s="90" t="s">
        <v>173</v>
      </c>
      <c r="G791" s="90"/>
      <c r="H791" s="90"/>
      <c r="I791" s="90"/>
      <c r="J791" s="90" t="s">
        <v>844</v>
      </c>
      <c r="K791" s="90"/>
      <c r="L791" s="90"/>
      <c r="N791" s="90" t="s">
        <v>845</v>
      </c>
      <c r="O791" s="90"/>
      <c r="P791" s="90"/>
      <c r="Q791" s="90"/>
      <c r="R791" s="90"/>
      <c r="S791" s="90"/>
      <c r="T791" s="90"/>
      <c r="U791" s="90"/>
      <c r="V791" s="90"/>
      <c r="W791" s="90"/>
      <c r="X791" s="90"/>
      <c r="Y791" s="90"/>
      <c r="Z791" s="90"/>
      <c r="AA791" s="90"/>
      <c r="AC791" s="82">
        <v>8500</v>
      </c>
      <c r="AD791" s="82"/>
    </row>
    <row r="792" spans="1:30">
      <c r="C792" s="91" t="s">
        <v>2</v>
      </c>
      <c r="G792" s="91" t="s">
        <v>2</v>
      </c>
      <c r="K792" s="91" t="s">
        <v>2</v>
      </c>
      <c r="O792" s="92" t="s">
        <v>846</v>
      </c>
      <c r="P792" s="92"/>
      <c r="Q792" s="92"/>
      <c r="R792" s="92"/>
      <c r="S792" s="92"/>
      <c r="T792" s="92"/>
      <c r="U792" s="92"/>
      <c r="V792" s="92"/>
      <c r="W792" s="92"/>
      <c r="X792" s="92"/>
      <c r="Y792" s="92"/>
      <c r="Z792" s="92"/>
      <c r="AA792" s="92"/>
      <c r="AB792" s="92"/>
    </row>
    <row r="793" spans="1:30">
      <c r="B793" s="90" t="s">
        <v>847</v>
      </c>
      <c r="C793" s="90"/>
      <c r="D793" s="90"/>
      <c r="F793" s="90" t="s">
        <v>173</v>
      </c>
      <c r="G793" s="90"/>
      <c r="H793" s="90"/>
      <c r="I793" s="90"/>
      <c r="J793" s="90" t="s">
        <v>848</v>
      </c>
      <c r="K793" s="90"/>
      <c r="L793" s="90"/>
      <c r="N793" s="90" t="s">
        <v>849</v>
      </c>
      <c r="O793" s="90"/>
      <c r="P793" s="90"/>
      <c r="Q793" s="90"/>
      <c r="R793" s="90"/>
      <c r="S793" s="90"/>
      <c r="T793" s="90"/>
      <c r="U793" s="90"/>
      <c r="V793" s="90"/>
      <c r="W793" s="90"/>
      <c r="X793" s="90"/>
      <c r="Y793" s="90"/>
      <c r="Z793" s="90"/>
      <c r="AA793" s="90"/>
      <c r="AC793" s="82">
        <v>2067.5</v>
      </c>
      <c r="AD793" s="82"/>
    </row>
    <row r="794" spans="1:30">
      <c r="C794" s="91" t="s">
        <v>2</v>
      </c>
      <c r="G794" s="91" t="s">
        <v>2</v>
      </c>
      <c r="K794" s="91" t="s">
        <v>2</v>
      </c>
      <c r="O794" s="92" t="s">
        <v>850</v>
      </c>
      <c r="P794" s="92"/>
      <c r="Q794" s="92"/>
      <c r="R794" s="92"/>
      <c r="S794" s="92"/>
      <c r="T794" s="92"/>
      <c r="U794" s="92"/>
      <c r="V794" s="92"/>
      <c r="W794" s="92"/>
      <c r="X794" s="92"/>
      <c r="Y794" s="92"/>
      <c r="Z794" s="92"/>
      <c r="AA794" s="92"/>
      <c r="AB794" s="92"/>
    </row>
    <row r="795" spans="1:30" ht="6" customHeight="1"/>
    <row r="796" spans="1:30" ht="16.5" customHeight="1">
      <c r="A796" s="85" t="s">
        <v>851</v>
      </c>
      <c r="B796" s="85"/>
      <c r="C796" s="85"/>
      <c r="D796" s="85"/>
      <c r="E796" s="85"/>
      <c r="F796" s="85"/>
      <c r="G796" s="85"/>
      <c r="H796" s="85"/>
      <c r="I796" s="85"/>
      <c r="J796" s="85"/>
      <c r="K796" s="85"/>
      <c r="L796" s="85"/>
      <c r="M796" s="85"/>
      <c r="N796" s="85"/>
      <c r="O796" s="85"/>
      <c r="P796" s="85"/>
      <c r="Q796" s="85"/>
      <c r="R796" s="85"/>
      <c r="S796" s="85"/>
      <c r="U796" s="91" t="s">
        <v>2</v>
      </c>
      <c r="W796" s="91" t="s">
        <v>2</v>
      </c>
      <c r="Y796" s="84" t="s">
        <v>810</v>
      </c>
      <c r="Z796" s="84"/>
      <c r="AC796" s="94">
        <v>25616.46</v>
      </c>
      <c r="AD796" s="94"/>
    </row>
    <row r="797" spans="1:30" ht="6.75" customHeight="1"/>
    <row r="798" spans="1:30" ht="14.25" customHeight="1">
      <c r="A798" s="89" t="s">
        <v>852</v>
      </c>
      <c r="B798" s="89"/>
      <c r="C798" s="89"/>
      <c r="D798" s="89"/>
      <c r="E798" s="89"/>
      <c r="F798" s="89"/>
      <c r="G798" s="89"/>
      <c r="H798" s="89"/>
      <c r="I798" s="89"/>
      <c r="J798" s="89"/>
      <c r="K798" s="89"/>
      <c r="L798" s="89"/>
      <c r="M798" s="89"/>
      <c r="N798" s="89"/>
      <c r="O798" s="89"/>
    </row>
    <row r="799" spans="1:30">
      <c r="B799" s="79" t="s">
        <v>50</v>
      </c>
      <c r="C799" s="79"/>
      <c r="D799" s="79"/>
      <c r="F799" s="79" t="s">
        <v>51</v>
      </c>
      <c r="G799" s="79"/>
      <c r="H799" s="79"/>
      <c r="I799" s="79"/>
      <c r="J799" s="79" t="s">
        <v>52</v>
      </c>
      <c r="K799" s="79"/>
      <c r="L799" s="79"/>
      <c r="N799" s="79" t="s">
        <v>53</v>
      </c>
      <c r="O799" s="79"/>
      <c r="P799" s="79"/>
      <c r="Q799" s="79"/>
      <c r="R799" s="79"/>
      <c r="S799" s="79"/>
      <c r="T799" s="79"/>
      <c r="U799" s="79"/>
      <c r="V799" s="79"/>
      <c r="W799" s="79"/>
      <c r="X799" s="79"/>
      <c r="Y799" s="79"/>
      <c r="Z799" s="79"/>
      <c r="AA799" s="79"/>
      <c r="AC799" s="80" t="s">
        <v>54</v>
      </c>
      <c r="AD799" s="80"/>
    </row>
    <row r="800" spans="1:30">
      <c r="B800" s="90" t="s">
        <v>853</v>
      </c>
      <c r="C800" s="90"/>
      <c r="D800" s="90"/>
      <c r="F800" s="90" t="s">
        <v>343</v>
      </c>
      <c r="G800" s="90"/>
      <c r="H800" s="90"/>
      <c r="I800" s="90"/>
      <c r="J800" s="90" t="s">
        <v>854</v>
      </c>
      <c r="K800" s="90"/>
      <c r="L800" s="90"/>
      <c r="N800" s="90" t="s">
        <v>855</v>
      </c>
      <c r="O800" s="90"/>
      <c r="P800" s="90"/>
      <c r="Q800" s="90"/>
      <c r="R800" s="90"/>
      <c r="S800" s="90"/>
      <c r="T800" s="90"/>
      <c r="U800" s="90"/>
      <c r="V800" s="90"/>
      <c r="W800" s="90"/>
      <c r="X800" s="90"/>
      <c r="Y800" s="90"/>
      <c r="Z800" s="90"/>
      <c r="AA800" s="90"/>
      <c r="AC800" s="82">
        <v>500</v>
      </c>
      <c r="AD800" s="82"/>
    </row>
    <row r="801" spans="1:30">
      <c r="C801" s="91" t="s">
        <v>2</v>
      </c>
      <c r="G801" s="91" t="s">
        <v>2</v>
      </c>
      <c r="K801" s="91" t="s">
        <v>2</v>
      </c>
      <c r="O801" s="92" t="s">
        <v>856</v>
      </c>
      <c r="P801" s="92"/>
      <c r="Q801" s="92"/>
      <c r="R801" s="92"/>
      <c r="S801" s="92"/>
      <c r="T801" s="92"/>
      <c r="U801" s="92"/>
      <c r="V801" s="92"/>
      <c r="W801" s="92"/>
      <c r="X801" s="92"/>
      <c r="Y801" s="92"/>
      <c r="Z801" s="92"/>
      <c r="AA801" s="92"/>
      <c r="AB801" s="92"/>
    </row>
    <row r="802" spans="1:30">
      <c r="B802" s="90" t="s">
        <v>857</v>
      </c>
      <c r="C802" s="90"/>
      <c r="D802" s="90"/>
      <c r="F802" s="90" t="s">
        <v>343</v>
      </c>
      <c r="G802" s="90"/>
      <c r="H802" s="90"/>
      <c r="I802" s="90"/>
      <c r="J802" s="90" t="s">
        <v>858</v>
      </c>
      <c r="K802" s="90"/>
      <c r="L802" s="90"/>
      <c r="N802" s="90" t="s">
        <v>859</v>
      </c>
      <c r="O802" s="90"/>
      <c r="P802" s="90"/>
      <c r="Q802" s="90"/>
      <c r="R802" s="90"/>
      <c r="S802" s="90"/>
      <c r="T802" s="90"/>
      <c r="U802" s="90"/>
      <c r="V802" s="90"/>
      <c r="W802" s="90"/>
      <c r="X802" s="90"/>
      <c r="Y802" s="90"/>
      <c r="Z802" s="90"/>
      <c r="AA802" s="90"/>
      <c r="AC802" s="82">
        <v>500</v>
      </c>
      <c r="AD802" s="82"/>
    </row>
    <row r="803" spans="1:30">
      <c r="C803" s="91" t="s">
        <v>2</v>
      </c>
      <c r="G803" s="91" t="s">
        <v>2</v>
      </c>
      <c r="K803" s="91" t="s">
        <v>2</v>
      </c>
      <c r="O803" s="92" t="s">
        <v>856</v>
      </c>
      <c r="P803" s="92"/>
      <c r="Q803" s="92"/>
      <c r="R803" s="92"/>
      <c r="S803" s="92"/>
      <c r="T803" s="92"/>
      <c r="U803" s="92"/>
      <c r="V803" s="92"/>
      <c r="W803" s="92"/>
      <c r="X803" s="92"/>
      <c r="Y803" s="92"/>
      <c r="Z803" s="92"/>
      <c r="AA803" s="92"/>
      <c r="AB803" s="92"/>
    </row>
    <row r="804" spans="1:30">
      <c r="B804" s="90" t="s">
        <v>382</v>
      </c>
      <c r="C804" s="90"/>
      <c r="D804" s="90"/>
      <c r="F804" s="90" t="s">
        <v>343</v>
      </c>
      <c r="G804" s="90"/>
      <c r="H804" s="90"/>
      <c r="I804" s="90"/>
      <c r="J804" s="90" t="s">
        <v>383</v>
      </c>
      <c r="K804" s="90"/>
      <c r="L804" s="90"/>
      <c r="N804" s="90" t="s">
        <v>384</v>
      </c>
      <c r="O804" s="90"/>
      <c r="P804" s="90"/>
      <c r="Q804" s="90"/>
      <c r="R804" s="90"/>
      <c r="S804" s="90"/>
      <c r="T804" s="90"/>
      <c r="U804" s="90"/>
      <c r="V804" s="90"/>
      <c r="W804" s="90"/>
      <c r="X804" s="90"/>
      <c r="Y804" s="90"/>
      <c r="Z804" s="90"/>
      <c r="AA804" s="90"/>
      <c r="AC804" s="82">
        <v>500</v>
      </c>
      <c r="AD804" s="82"/>
    </row>
    <row r="805" spans="1:30">
      <c r="C805" s="91" t="s">
        <v>2</v>
      </c>
      <c r="G805" s="91" t="s">
        <v>2</v>
      </c>
      <c r="K805" s="91" t="s">
        <v>2</v>
      </c>
      <c r="O805" s="92" t="s">
        <v>860</v>
      </c>
      <c r="P805" s="92"/>
      <c r="Q805" s="92"/>
      <c r="R805" s="92"/>
      <c r="S805" s="92"/>
      <c r="T805" s="92"/>
      <c r="U805" s="92"/>
      <c r="V805" s="92"/>
      <c r="W805" s="92"/>
      <c r="X805" s="92"/>
      <c r="Y805" s="92"/>
      <c r="Z805" s="92"/>
      <c r="AA805" s="92"/>
      <c r="AB805" s="92"/>
    </row>
    <row r="806" spans="1:30">
      <c r="B806" s="90" t="s">
        <v>861</v>
      </c>
      <c r="C806" s="90"/>
      <c r="D806" s="90"/>
      <c r="F806" s="90" t="s">
        <v>343</v>
      </c>
      <c r="G806" s="90"/>
      <c r="H806" s="90"/>
      <c r="I806" s="90"/>
      <c r="J806" s="90" t="s">
        <v>862</v>
      </c>
      <c r="K806" s="90"/>
      <c r="L806" s="90"/>
      <c r="N806" s="90" t="s">
        <v>863</v>
      </c>
      <c r="O806" s="90"/>
      <c r="P806" s="90"/>
      <c r="Q806" s="90"/>
      <c r="R806" s="90"/>
      <c r="S806" s="90"/>
      <c r="T806" s="90"/>
      <c r="U806" s="90"/>
      <c r="V806" s="90"/>
      <c r="W806" s="90"/>
      <c r="X806" s="90"/>
      <c r="Y806" s="90"/>
      <c r="Z806" s="90"/>
      <c r="AA806" s="90"/>
      <c r="AC806" s="82">
        <v>500</v>
      </c>
      <c r="AD806" s="82"/>
    </row>
    <row r="807" spans="1:30">
      <c r="C807" s="91" t="s">
        <v>2</v>
      </c>
      <c r="G807" s="91" t="s">
        <v>2</v>
      </c>
      <c r="K807" s="91" t="s">
        <v>2</v>
      </c>
      <c r="O807" s="92" t="s">
        <v>856</v>
      </c>
      <c r="P807" s="92"/>
      <c r="Q807" s="92"/>
      <c r="R807" s="92"/>
      <c r="S807" s="92"/>
      <c r="T807" s="92"/>
      <c r="U807" s="92"/>
      <c r="V807" s="92"/>
      <c r="W807" s="92"/>
      <c r="X807" s="92"/>
      <c r="Y807" s="92"/>
      <c r="Z807" s="92"/>
      <c r="AA807" s="92"/>
      <c r="AB807" s="92"/>
    </row>
    <row r="808" spans="1:30">
      <c r="B808" s="90" t="s">
        <v>864</v>
      </c>
      <c r="C808" s="90"/>
      <c r="D808" s="90"/>
      <c r="F808" s="90" t="s">
        <v>343</v>
      </c>
      <c r="G808" s="90"/>
      <c r="H808" s="90"/>
      <c r="I808" s="90"/>
      <c r="J808" s="90" t="s">
        <v>865</v>
      </c>
      <c r="K808" s="90"/>
      <c r="L808" s="90"/>
      <c r="N808" s="90" t="s">
        <v>866</v>
      </c>
      <c r="O808" s="90"/>
      <c r="P808" s="90"/>
      <c r="Q808" s="90"/>
      <c r="R808" s="90"/>
      <c r="S808" s="90"/>
      <c r="T808" s="90"/>
      <c r="U808" s="90"/>
      <c r="V808" s="90"/>
      <c r="W808" s="90"/>
      <c r="X808" s="90"/>
      <c r="Y808" s="90"/>
      <c r="Z808" s="90"/>
      <c r="AA808" s="90"/>
      <c r="AC808" s="82">
        <v>500</v>
      </c>
      <c r="AD808" s="82"/>
    </row>
    <row r="809" spans="1:30">
      <c r="C809" s="91" t="s">
        <v>2</v>
      </c>
      <c r="G809" s="91" t="s">
        <v>2</v>
      </c>
      <c r="K809" s="91" t="s">
        <v>2</v>
      </c>
      <c r="O809" s="92" t="s">
        <v>856</v>
      </c>
      <c r="P809" s="92"/>
      <c r="Q809" s="92"/>
      <c r="R809" s="92"/>
      <c r="S809" s="92"/>
      <c r="T809" s="92"/>
      <c r="U809" s="92"/>
      <c r="V809" s="92"/>
      <c r="W809" s="92"/>
      <c r="X809" s="92"/>
      <c r="Y809" s="92"/>
      <c r="Z809" s="92"/>
      <c r="AA809" s="92"/>
      <c r="AB809" s="92"/>
    </row>
    <row r="810" spans="1:30" ht="6" customHeight="1"/>
    <row r="811" spans="1:30" ht="16.5" customHeight="1">
      <c r="A811" s="85" t="s">
        <v>867</v>
      </c>
      <c r="B811" s="85"/>
      <c r="C811" s="85"/>
      <c r="D811" s="85"/>
      <c r="E811" s="85"/>
      <c r="F811" s="85"/>
      <c r="G811" s="85"/>
      <c r="H811" s="85"/>
      <c r="I811" s="85"/>
      <c r="J811" s="85"/>
      <c r="K811" s="85"/>
      <c r="L811" s="85"/>
      <c r="M811" s="85"/>
      <c r="N811" s="85"/>
      <c r="O811" s="85"/>
      <c r="P811" s="85"/>
      <c r="Q811" s="85"/>
      <c r="R811" s="85"/>
      <c r="S811" s="85"/>
      <c r="U811" s="91" t="s">
        <v>2</v>
      </c>
      <c r="W811" s="91" t="s">
        <v>2</v>
      </c>
      <c r="Y811" s="84" t="s">
        <v>810</v>
      </c>
      <c r="Z811" s="84"/>
      <c r="AC811" s="94">
        <v>2500</v>
      </c>
      <c r="AD811" s="94"/>
    </row>
    <row r="812" spans="1:30" ht="6.75" customHeight="1"/>
    <row r="813" spans="1:30" ht="14.25" customHeight="1">
      <c r="A813" s="89" t="s">
        <v>868</v>
      </c>
      <c r="B813" s="89"/>
      <c r="C813" s="89"/>
      <c r="D813" s="89"/>
      <c r="E813" s="89"/>
      <c r="F813" s="89"/>
      <c r="G813" s="89"/>
      <c r="H813" s="89"/>
      <c r="I813" s="89"/>
      <c r="J813" s="89"/>
      <c r="K813" s="89"/>
      <c r="L813" s="89"/>
      <c r="M813" s="89"/>
      <c r="N813" s="89"/>
      <c r="O813" s="89"/>
    </row>
    <row r="814" spans="1:30">
      <c r="B814" s="79" t="s">
        <v>50</v>
      </c>
      <c r="C814" s="79"/>
      <c r="D814" s="79"/>
      <c r="F814" s="79" t="s">
        <v>51</v>
      </c>
      <c r="G814" s="79"/>
      <c r="H814" s="79"/>
      <c r="I814" s="79"/>
      <c r="J814" s="79" t="s">
        <v>52</v>
      </c>
      <c r="K814" s="79"/>
      <c r="L814" s="79"/>
      <c r="N814" s="79" t="s">
        <v>53</v>
      </c>
      <c r="O814" s="79"/>
      <c r="P814" s="79"/>
      <c r="Q814" s="79"/>
      <c r="R814" s="79"/>
      <c r="S814" s="79"/>
      <c r="T814" s="79"/>
      <c r="U814" s="79"/>
      <c r="V814" s="79"/>
      <c r="W814" s="79"/>
      <c r="X814" s="79"/>
      <c r="Y814" s="79"/>
      <c r="Z814" s="79"/>
      <c r="AA814" s="79"/>
      <c r="AC814" s="80" t="s">
        <v>54</v>
      </c>
      <c r="AD814" s="80"/>
    </row>
    <row r="815" spans="1:30">
      <c r="B815" s="90" t="s">
        <v>869</v>
      </c>
      <c r="C815" s="90"/>
      <c r="D815" s="90"/>
      <c r="F815" s="90" t="s">
        <v>56</v>
      </c>
      <c r="G815" s="90"/>
      <c r="H815" s="90"/>
      <c r="I815" s="90"/>
      <c r="J815" s="90" t="s">
        <v>870</v>
      </c>
      <c r="K815" s="90"/>
      <c r="L815" s="90"/>
      <c r="N815" s="90" t="s">
        <v>871</v>
      </c>
      <c r="O815" s="90"/>
      <c r="P815" s="90"/>
      <c r="Q815" s="90"/>
      <c r="R815" s="90"/>
      <c r="S815" s="90"/>
      <c r="T815" s="90"/>
      <c r="U815" s="90"/>
      <c r="V815" s="90"/>
      <c r="W815" s="90"/>
      <c r="X815" s="90"/>
      <c r="Y815" s="90"/>
      <c r="Z815" s="90"/>
      <c r="AA815" s="90"/>
      <c r="AC815" s="82">
        <v>1000</v>
      </c>
      <c r="AD815" s="82"/>
    </row>
    <row r="816" spans="1:30">
      <c r="C816" s="91" t="s">
        <v>2</v>
      </c>
      <c r="G816" s="91" t="s">
        <v>2</v>
      </c>
      <c r="K816" s="91" t="s">
        <v>2</v>
      </c>
      <c r="O816" s="92" t="s">
        <v>872</v>
      </c>
      <c r="P816" s="92"/>
      <c r="Q816" s="92"/>
      <c r="R816" s="92"/>
      <c r="S816" s="92"/>
      <c r="T816" s="92"/>
      <c r="U816" s="92"/>
      <c r="V816" s="92"/>
      <c r="W816" s="92"/>
      <c r="X816" s="92"/>
      <c r="Y816" s="92"/>
      <c r="Z816" s="92"/>
      <c r="AA816" s="92"/>
      <c r="AB816" s="92"/>
    </row>
    <row r="817" spans="1:30">
      <c r="B817" s="90" t="s">
        <v>873</v>
      </c>
      <c r="C817" s="90"/>
      <c r="D817" s="90"/>
      <c r="F817" s="90" t="s">
        <v>173</v>
      </c>
      <c r="G817" s="90"/>
      <c r="H817" s="90"/>
      <c r="I817" s="90"/>
      <c r="J817" s="90" t="s">
        <v>874</v>
      </c>
      <c r="K817" s="90"/>
      <c r="L817" s="90"/>
      <c r="N817" s="90" t="s">
        <v>875</v>
      </c>
      <c r="O817" s="90"/>
      <c r="P817" s="90"/>
      <c r="Q817" s="90"/>
      <c r="R817" s="90"/>
      <c r="S817" s="90"/>
      <c r="T817" s="90"/>
      <c r="U817" s="90"/>
      <c r="V817" s="90"/>
      <c r="W817" s="90"/>
      <c r="X817" s="90"/>
      <c r="Y817" s="90"/>
      <c r="Z817" s="90"/>
      <c r="AA817" s="90"/>
      <c r="AC817" s="82">
        <v>1500</v>
      </c>
      <c r="AD817" s="82"/>
    </row>
    <row r="818" spans="1:30">
      <c r="C818" s="91" t="s">
        <v>2</v>
      </c>
      <c r="G818" s="91" t="s">
        <v>2</v>
      </c>
      <c r="K818" s="91" t="s">
        <v>2</v>
      </c>
      <c r="O818" s="92" t="s">
        <v>872</v>
      </c>
      <c r="P818" s="92"/>
      <c r="Q818" s="92"/>
      <c r="R818" s="92"/>
      <c r="S818" s="92"/>
      <c r="T818" s="92"/>
      <c r="U818" s="92"/>
      <c r="V818" s="92"/>
      <c r="W818" s="92"/>
      <c r="X818" s="92"/>
      <c r="Y818" s="92"/>
      <c r="Z818" s="92"/>
      <c r="AA818" s="92"/>
      <c r="AB818" s="92"/>
    </row>
    <row r="819" spans="1:30">
      <c r="B819" s="90" t="s">
        <v>876</v>
      </c>
      <c r="C819" s="90"/>
      <c r="D819" s="90"/>
      <c r="F819" s="90" t="s">
        <v>173</v>
      </c>
      <c r="G819" s="90"/>
      <c r="H819" s="90"/>
      <c r="I819" s="90"/>
      <c r="J819" s="90" t="s">
        <v>877</v>
      </c>
      <c r="K819" s="90"/>
      <c r="L819" s="90"/>
      <c r="N819" s="90" t="s">
        <v>878</v>
      </c>
      <c r="O819" s="90"/>
      <c r="P819" s="90"/>
      <c r="Q819" s="90"/>
      <c r="R819" s="90"/>
      <c r="S819" s="90"/>
      <c r="T819" s="90"/>
      <c r="U819" s="90"/>
      <c r="V819" s="90"/>
      <c r="W819" s="90"/>
      <c r="X819" s="90"/>
      <c r="Y819" s="90"/>
      <c r="Z819" s="90"/>
      <c r="AA819" s="90"/>
      <c r="AC819" s="82">
        <v>900</v>
      </c>
      <c r="AD819" s="82"/>
    </row>
    <row r="820" spans="1:30">
      <c r="C820" s="91" t="s">
        <v>2</v>
      </c>
      <c r="G820" s="91" t="s">
        <v>2</v>
      </c>
      <c r="K820" s="91" t="s">
        <v>2</v>
      </c>
      <c r="O820" s="92" t="s">
        <v>879</v>
      </c>
      <c r="P820" s="92"/>
      <c r="Q820" s="92"/>
      <c r="R820" s="92"/>
      <c r="S820" s="92"/>
      <c r="T820" s="92"/>
      <c r="U820" s="92"/>
      <c r="V820" s="92"/>
      <c r="W820" s="92"/>
      <c r="X820" s="92"/>
      <c r="Y820" s="92"/>
      <c r="Z820" s="92"/>
      <c r="AA820" s="92"/>
      <c r="AB820" s="92"/>
    </row>
    <row r="821" spans="1:30" ht="27" customHeight="1"/>
    <row r="822" spans="1:30" ht="12" customHeight="1"/>
    <row r="823" spans="1:30" ht="13.5" customHeight="1">
      <c r="A823" s="85" t="s">
        <v>44</v>
      </c>
      <c r="B823" s="85"/>
      <c r="C823" s="85"/>
      <c r="D823" s="85"/>
      <c r="E823" s="85"/>
      <c r="F823" s="85"/>
      <c r="G823" s="85"/>
      <c r="H823" s="85"/>
      <c r="I823" s="85"/>
      <c r="J823" s="85"/>
      <c r="K823" s="85"/>
      <c r="L823" s="85"/>
      <c r="M823" s="85"/>
      <c r="R823" s="86" t="s">
        <v>880</v>
      </c>
      <c r="S823" s="86"/>
      <c r="T823" s="86"/>
      <c r="U823" s="86"/>
      <c r="V823" s="86"/>
      <c r="W823" s="86"/>
      <c r="X823" s="86"/>
      <c r="Y823" s="86"/>
      <c r="Z823" s="86"/>
      <c r="AA823" s="86"/>
      <c r="AB823" s="86"/>
      <c r="AC823" s="86"/>
      <c r="AD823" s="86"/>
    </row>
    <row r="824" spans="1:30" ht="25.5" customHeight="1">
      <c r="C824" s="77" t="s">
        <v>46</v>
      </c>
      <c r="D824" s="77"/>
      <c r="E824" s="77"/>
      <c r="F824" s="77"/>
      <c r="G824" s="77"/>
      <c r="H824" s="77"/>
      <c r="I824" s="77"/>
      <c r="J824" s="77"/>
      <c r="K824" s="77"/>
      <c r="L824" s="77"/>
      <c r="M824" s="77"/>
      <c r="N824" s="77"/>
      <c r="O824" s="77"/>
      <c r="P824" s="77"/>
      <c r="Q824" s="77"/>
      <c r="R824" s="77"/>
      <c r="S824" s="77"/>
      <c r="T824" s="77"/>
      <c r="U824" s="77"/>
      <c r="V824" s="77"/>
      <c r="W824" s="77"/>
      <c r="X824" s="77"/>
      <c r="Y824" s="77"/>
      <c r="Z824" s="77"/>
      <c r="AA824" s="77"/>
      <c r="AB824" s="77"/>
      <c r="AC824" s="77"/>
    </row>
    <row r="825" spans="1:30" ht="7.5" customHeight="1"/>
    <row r="826" spans="1:30" ht="18.75" customHeight="1">
      <c r="I826" s="87" t="s">
        <v>47</v>
      </c>
      <c r="J826" s="87"/>
      <c r="K826" s="87"/>
      <c r="L826" s="87"/>
      <c r="M826" s="87"/>
      <c r="N826" s="87"/>
      <c r="O826" s="87"/>
      <c r="P826" s="87"/>
      <c r="S826" s="88" t="s">
        <v>48</v>
      </c>
      <c r="T826" s="88"/>
      <c r="U826" s="88"/>
      <c r="V826" s="88"/>
      <c r="W826" s="88"/>
      <c r="X826" s="88"/>
      <c r="Y826" s="88"/>
    </row>
    <row r="827" spans="1:30" ht="6.75" customHeight="1"/>
    <row r="828" spans="1:30" ht="14.25" customHeight="1">
      <c r="A828" s="89" t="s">
        <v>868</v>
      </c>
      <c r="B828" s="89"/>
      <c r="C828" s="89"/>
      <c r="D828" s="89"/>
      <c r="E828" s="89"/>
      <c r="F828" s="89"/>
      <c r="G828" s="89"/>
      <c r="H828" s="89"/>
      <c r="I828" s="89"/>
      <c r="J828" s="89"/>
      <c r="K828" s="89"/>
      <c r="L828" s="89"/>
      <c r="M828" s="89"/>
      <c r="N828" s="89"/>
      <c r="O828" s="89"/>
    </row>
    <row r="829" spans="1:30">
      <c r="B829" s="79" t="s">
        <v>50</v>
      </c>
      <c r="C829" s="79"/>
      <c r="D829" s="79"/>
      <c r="F829" s="79" t="s">
        <v>51</v>
      </c>
      <c r="G829" s="79"/>
      <c r="H829" s="79"/>
      <c r="I829" s="79"/>
      <c r="J829" s="79" t="s">
        <v>52</v>
      </c>
      <c r="K829" s="79"/>
      <c r="L829" s="79"/>
      <c r="N829" s="79" t="s">
        <v>53</v>
      </c>
      <c r="O829" s="79"/>
      <c r="P829" s="79"/>
      <c r="Q829" s="79"/>
      <c r="R829" s="79"/>
      <c r="S829" s="79"/>
      <c r="T829" s="79"/>
      <c r="U829" s="79"/>
      <c r="V829" s="79"/>
      <c r="W829" s="79"/>
      <c r="X829" s="79"/>
      <c r="Y829" s="79"/>
      <c r="Z829" s="79"/>
      <c r="AA829" s="79"/>
      <c r="AC829" s="80" t="s">
        <v>54</v>
      </c>
      <c r="AD829" s="80"/>
    </row>
    <row r="830" spans="1:30">
      <c r="B830" s="90" t="s">
        <v>881</v>
      </c>
      <c r="C830" s="90"/>
      <c r="D830" s="90"/>
      <c r="F830" s="90" t="s">
        <v>343</v>
      </c>
      <c r="G830" s="90"/>
      <c r="H830" s="90"/>
      <c r="I830" s="90"/>
      <c r="J830" s="90" t="s">
        <v>882</v>
      </c>
      <c r="K830" s="90"/>
      <c r="L830" s="90"/>
      <c r="N830" s="90" t="s">
        <v>883</v>
      </c>
      <c r="O830" s="90"/>
      <c r="P830" s="90"/>
      <c r="Q830" s="90"/>
      <c r="R830" s="90"/>
      <c r="S830" s="90"/>
      <c r="T830" s="90"/>
      <c r="U830" s="90"/>
      <c r="V830" s="90"/>
      <c r="W830" s="90"/>
      <c r="X830" s="90"/>
      <c r="Y830" s="90"/>
      <c r="Z830" s="90"/>
      <c r="AA830" s="90"/>
      <c r="AC830" s="82">
        <v>247.73</v>
      </c>
      <c r="AD830" s="82"/>
    </row>
    <row r="831" spans="1:30">
      <c r="C831" s="91" t="s">
        <v>2</v>
      </c>
      <c r="G831" s="91" t="s">
        <v>2</v>
      </c>
      <c r="K831" s="91" t="s">
        <v>2</v>
      </c>
      <c r="O831" s="92" t="s">
        <v>651</v>
      </c>
      <c r="P831" s="92"/>
      <c r="Q831" s="92"/>
      <c r="R831" s="92"/>
      <c r="S831" s="92"/>
      <c r="T831" s="92"/>
      <c r="U831" s="92"/>
      <c r="V831" s="92"/>
      <c r="W831" s="92"/>
      <c r="X831" s="92"/>
      <c r="Y831" s="92"/>
      <c r="Z831" s="92"/>
      <c r="AA831" s="92"/>
      <c r="AB831" s="92"/>
      <c r="AC831" s="93">
        <v>41.23</v>
      </c>
      <c r="AD831" s="93"/>
    </row>
    <row r="832" spans="1:30">
      <c r="C832" s="91" t="s">
        <v>2</v>
      </c>
      <c r="G832" s="91" t="s">
        <v>2</v>
      </c>
      <c r="K832" s="91" t="s">
        <v>2</v>
      </c>
      <c r="O832" s="92" t="s">
        <v>560</v>
      </c>
      <c r="P832" s="92"/>
      <c r="Q832" s="92"/>
      <c r="R832" s="92"/>
      <c r="S832" s="92"/>
      <c r="T832" s="92"/>
      <c r="U832" s="92"/>
      <c r="V832" s="92"/>
      <c r="W832" s="92"/>
      <c r="X832" s="92"/>
      <c r="Y832" s="92"/>
      <c r="Z832" s="92"/>
      <c r="AA832" s="92"/>
      <c r="AB832" s="92"/>
      <c r="AC832" s="93">
        <v>44.16</v>
      </c>
      <c r="AD832" s="93"/>
    </row>
    <row r="833" spans="1:30">
      <c r="C833" s="91" t="s">
        <v>2</v>
      </c>
      <c r="G833" s="91" t="s">
        <v>2</v>
      </c>
      <c r="K833" s="91" t="s">
        <v>2</v>
      </c>
      <c r="O833" s="92" t="s">
        <v>651</v>
      </c>
      <c r="P833" s="92"/>
      <c r="Q833" s="92"/>
      <c r="R833" s="92"/>
      <c r="S833" s="92"/>
      <c r="T833" s="92"/>
      <c r="U833" s="92"/>
      <c r="V833" s="92"/>
      <c r="W833" s="92"/>
      <c r="X833" s="92"/>
      <c r="Y833" s="92"/>
      <c r="Z833" s="92"/>
      <c r="AA833" s="92"/>
      <c r="AB833" s="92"/>
      <c r="AC833" s="93">
        <v>46.35</v>
      </c>
      <c r="AD833" s="93"/>
    </row>
    <row r="834" spans="1:30">
      <c r="C834" s="91" t="s">
        <v>2</v>
      </c>
      <c r="G834" s="91" t="s">
        <v>2</v>
      </c>
      <c r="K834" s="91" t="s">
        <v>2</v>
      </c>
      <c r="O834" s="92" t="s">
        <v>651</v>
      </c>
      <c r="P834" s="92"/>
      <c r="Q834" s="92"/>
      <c r="R834" s="92"/>
      <c r="S834" s="92"/>
      <c r="T834" s="92"/>
      <c r="U834" s="92"/>
      <c r="V834" s="92"/>
      <c r="W834" s="92"/>
      <c r="X834" s="92"/>
      <c r="Y834" s="92"/>
      <c r="Z834" s="92"/>
      <c r="AA834" s="92"/>
      <c r="AB834" s="92"/>
      <c r="AC834" s="93">
        <v>48.65</v>
      </c>
      <c r="AD834" s="93"/>
    </row>
    <row r="835" spans="1:30">
      <c r="C835" s="91" t="s">
        <v>2</v>
      </c>
      <c r="G835" s="91" t="s">
        <v>2</v>
      </c>
      <c r="K835" s="91" t="s">
        <v>2</v>
      </c>
      <c r="O835" s="92" t="s">
        <v>651</v>
      </c>
      <c r="P835" s="92"/>
      <c r="Q835" s="92"/>
      <c r="R835" s="92"/>
      <c r="S835" s="92"/>
      <c r="T835" s="92"/>
      <c r="U835" s="92"/>
      <c r="V835" s="92"/>
      <c r="W835" s="92"/>
      <c r="X835" s="92"/>
      <c r="Y835" s="92"/>
      <c r="Z835" s="92"/>
      <c r="AA835" s="92"/>
      <c r="AB835" s="92"/>
      <c r="AC835" s="93">
        <v>32.32</v>
      </c>
      <c r="AD835" s="93"/>
    </row>
    <row r="836" spans="1:30">
      <c r="C836" s="91" t="s">
        <v>2</v>
      </c>
      <c r="G836" s="91" t="s">
        <v>2</v>
      </c>
      <c r="K836" s="91" t="s">
        <v>2</v>
      </c>
      <c r="O836" s="92" t="s">
        <v>651</v>
      </c>
      <c r="P836" s="92"/>
      <c r="Q836" s="92"/>
      <c r="R836" s="92"/>
      <c r="S836" s="92"/>
      <c r="T836" s="92"/>
      <c r="U836" s="92"/>
      <c r="V836" s="92"/>
      <c r="W836" s="92"/>
      <c r="X836" s="92"/>
      <c r="Y836" s="92"/>
      <c r="Z836" s="92"/>
      <c r="AA836" s="92"/>
      <c r="AB836" s="92"/>
      <c r="AC836" s="93">
        <v>35.020000000000003</v>
      </c>
      <c r="AD836" s="93"/>
    </row>
    <row r="837" spans="1:30" ht="6" customHeight="1"/>
    <row r="838" spans="1:30" ht="16.5" customHeight="1">
      <c r="A838" s="85" t="s">
        <v>884</v>
      </c>
      <c r="B838" s="85"/>
      <c r="C838" s="85"/>
      <c r="D838" s="85"/>
      <c r="E838" s="85"/>
      <c r="F838" s="85"/>
      <c r="G838" s="85"/>
      <c r="H838" s="85"/>
      <c r="I838" s="85"/>
      <c r="J838" s="85"/>
      <c r="K838" s="85"/>
      <c r="L838" s="85"/>
      <c r="M838" s="85"/>
      <c r="N838" s="85"/>
      <c r="O838" s="85"/>
      <c r="P838" s="85"/>
      <c r="Q838" s="85"/>
      <c r="R838" s="85"/>
      <c r="S838" s="85"/>
      <c r="U838" s="91" t="s">
        <v>2</v>
      </c>
      <c r="W838" s="91" t="s">
        <v>2</v>
      </c>
      <c r="Y838" s="84" t="s">
        <v>810</v>
      </c>
      <c r="Z838" s="84"/>
      <c r="AC838" s="94">
        <v>3647.73</v>
      </c>
      <c r="AD838" s="94"/>
    </row>
    <row r="839" spans="1:30" ht="6.75" customHeight="1"/>
    <row r="840" spans="1:30" ht="14.25" customHeight="1">
      <c r="A840" s="89" t="s">
        <v>885</v>
      </c>
      <c r="B840" s="89"/>
      <c r="C840" s="89"/>
      <c r="D840" s="89"/>
      <c r="E840" s="89"/>
      <c r="F840" s="89"/>
      <c r="G840" s="89"/>
      <c r="H840" s="89"/>
      <c r="I840" s="89"/>
      <c r="J840" s="89"/>
      <c r="K840" s="89"/>
      <c r="L840" s="89"/>
      <c r="M840" s="89"/>
      <c r="N840" s="89"/>
      <c r="O840" s="89"/>
    </row>
    <row r="841" spans="1:30">
      <c r="B841" s="79" t="s">
        <v>50</v>
      </c>
      <c r="C841" s="79"/>
      <c r="D841" s="79"/>
      <c r="F841" s="79" t="s">
        <v>51</v>
      </c>
      <c r="G841" s="79"/>
      <c r="H841" s="79"/>
      <c r="I841" s="79"/>
      <c r="J841" s="79" t="s">
        <v>52</v>
      </c>
      <c r="K841" s="79"/>
      <c r="L841" s="79"/>
      <c r="N841" s="79" t="s">
        <v>53</v>
      </c>
      <c r="O841" s="79"/>
      <c r="P841" s="79"/>
      <c r="Q841" s="79"/>
      <c r="R841" s="79"/>
      <c r="S841" s="79"/>
      <c r="T841" s="79"/>
      <c r="U841" s="79"/>
      <c r="V841" s="79"/>
      <c r="W841" s="79"/>
      <c r="X841" s="79"/>
      <c r="Y841" s="79"/>
      <c r="Z841" s="79"/>
      <c r="AA841" s="79"/>
      <c r="AC841" s="80" t="s">
        <v>54</v>
      </c>
      <c r="AD841" s="80"/>
    </row>
    <row r="842" spans="1:30">
      <c r="B842" s="90" t="s">
        <v>886</v>
      </c>
      <c r="C842" s="90"/>
      <c r="D842" s="90"/>
      <c r="F842" s="90" t="s">
        <v>56</v>
      </c>
      <c r="G842" s="90"/>
      <c r="H842" s="90"/>
      <c r="I842" s="90"/>
      <c r="J842" s="90" t="s">
        <v>887</v>
      </c>
      <c r="K842" s="90"/>
      <c r="L842" s="90"/>
      <c r="N842" s="90" t="s">
        <v>888</v>
      </c>
      <c r="O842" s="90"/>
      <c r="P842" s="90"/>
      <c r="Q842" s="90"/>
      <c r="R842" s="90"/>
      <c r="S842" s="90"/>
      <c r="T842" s="90"/>
      <c r="U842" s="90"/>
      <c r="V842" s="90"/>
      <c r="W842" s="90"/>
      <c r="X842" s="90"/>
      <c r="Y842" s="90"/>
      <c r="Z842" s="90"/>
      <c r="AA842" s="90"/>
      <c r="AC842" s="82">
        <v>274.97000000000003</v>
      </c>
      <c r="AD842" s="82"/>
    </row>
    <row r="843" spans="1:30">
      <c r="C843" s="91" t="s">
        <v>2</v>
      </c>
      <c r="G843" s="91" t="s">
        <v>2</v>
      </c>
      <c r="K843" s="91" t="s">
        <v>2</v>
      </c>
      <c r="O843" s="92" t="s">
        <v>889</v>
      </c>
      <c r="P843" s="92"/>
      <c r="Q843" s="92"/>
      <c r="R843" s="92"/>
      <c r="S843" s="92"/>
      <c r="T843" s="92"/>
      <c r="U843" s="92"/>
      <c r="V843" s="92"/>
      <c r="W843" s="92"/>
      <c r="X843" s="92"/>
      <c r="Y843" s="92"/>
      <c r="Z843" s="92"/>
      <c r="AA843" s="92"/>
      <c r="AB843" s="92"/>
    </row>
    <row r="844" spans="1:30">
      <c r="B844" s="90" t="s">
        <v>841</v>
      </c>
      <c r="C844" s="90"/>
      <c r="D844" s="90"/>
      <c r="F844" s="90" t="s">
        <v>56</v>
      </c>
      <c r="G844" s="90"/>
      <c r="H844" s="90"/>
      <c r="I844" s="90"/>
      <c r="J844" s="90" t="s">
        <v>311</v>
      </c>
      <c r="K844" s="90"/>
      <c r="L844" s="90"/>
      <c r="N844" s="90" t="s">
        <v>312</v>
      </c>
      <c r="O844" s="90"/>
      <c r="P844" s="90"/>
      <c r="Q844" s="90"/>
      <c r="R844" s="90"/>
      <c r="S844" s="90"/>
      <c r="T844" s="90"/>
      <c r="U844" s="90"/>
      <c r="V844" s="90"/>
      <c r="W844" s="90"/>
      <c r="X844" s="90"/>
      <c r="Y844" s="90"/>
      <c r="Z844" s="90"/>
      <c r="AA844" s="90"/>
      <c r="AC844" s="82">
        <v>120.32</v>
      </c>
      <c r="AD844" s="82"/>
    </row>
    <row r="845" spans="1:30">
      <c r="C845" s="91" t="s">
        <v>2</v>
      </c>
      <c r="G845" s="91" t="s">
        <v>2</v>
      </c>
      <c r="K845" s="91" t="s">
        <v>2</v>
      </c>
      <c r="O845" s="92" t="s">
        <v>842</v>
      </c>
      <c r="P845" s="92"/>
      <c r="Q845" s="92"/>
      <c r="R845" s="92"/>
      <c r="S845" s="92"/>
      <c r="T845" s="92"/>
      <c r="U845" s="92"/>
      <c r="V845" s="92"/>
      <c r="W845" s="92"/>
      <c r="X845" s="92"/>
      <c r="Y845" s="92"/>
      <c r="Z845" s="92"/>
      <c r="AA845" s="92"/>
      <c r="AB845" s="92"/>
    </row>
    <row r="846" spans="1:30">
      <c r="B846" s="90" t="s">
        <v>890</v>
      </c>
      <c r="C846" s="90"/>
      <c r="D846" s="90"/>
      <c r="F846" s="90" t="s">
        <v>56</v>
      </c>
      <c r="G846" s="90"/>
      <c r="H846" s="90"/>
      <c r="I846" s="90"/>
      <c r="J846" s="90" t="s">
        <v>891</v>
      </c>
      <c r="K846" s="90"/>
      <c r="L846" s="90"/>
      <c r="N846" s="90" t="s">
        <v>892</v>
      </c>
      <c r="O846" s="90"/>
      <c r="P846" s="90"/>
      <c r="Q846" s="90"/>
      <c r="R846" s="90"/>
      <c r="S846" s="90"/>
      <c r="T846" s="90"/>
      <c r="U846" s="90"/>
      <c r="V846" s="90"/>
      <c r="W846" s="90"/>
      <c r="X846" s="90"/>
      <c r="Y846" s="90"/>
      <c r="Z846" s="90"/>
      <c r="AA846" s="90"/>
      <c r="AC846" s="82">
        <v>110.2</v>
      </c>
      <c r="AD846" s="82"/>
    </row>
    <row r="847" spans="1:30">
      <c r="C847" s="91" t="s">
        <v>2</v>
      </c>
      <c r="G847" s="91" t="s">
        <v>2</v>
      </c>
      <c r="K847" s="91" t="s">
        <v>2</v>
      </c>
      <c r="O847" s="92" t="s">
        <v>893</v>
      </c>
      <c r="P847" s="92"/>
      <c r="Q847" s="92"/>
      <c r="R847" s="92"/>
      <c r="S847" s="92"/>
      <c r="T847" s="92"/>
      <c r="U847" s="92"/>
      <c r="V847" s="92"/>
      <c r="W847" s="92"/>
      <c r="X847" s="92"/>
      <c r="Y847" s="92"/>
      <c r="Z847" s="92"/>
      <c r="AA847" s="92"/>
      <c r="AB847" s="92"/>
    </row>
    <row r="848" spans="1:30">
      <c r="B848" s="90" t="s">
        <v>894</v>
      </c>
      <c r="C848" s="90"/>
      <c r="D848" s="90"/>
      <c r="F848" s="90" t="s">
        <v>343</v>
      </c>
      <c r="G848" s="90"/>
      <c r="H848" s="90"/>
      <c r="I848" s="90"/>
      <c r="J848" s="90" t="s">
        <v>895</v>
      </c>
      <c r="K848" s="90"/>
      <c r="L848" s="90"/>
      <c r="N848" s="90" t="s">
        <v>896</v>
      </c>
      <c r="O848" s="90"/>
      <c r="P848" s="90"/>
      <c r="Q848" s="90"/>
      <c r="R848" s="90"/>
      <c r="S848" s="90"/>
      <c r="T848" s="90"/>
      <c r="U848" s="90"/>
      <c r="V848" s="90"/>
      <c r="W848" s="90"/>
      <c r="X848" s="90"/>
      <c r="Y848" s="90"/>
      <c r="Z848" s="90"/>
      <c r="AA848" s="90"/>
      <c r="AC848" s="82">
        <v>54.76</v>
      </c>
      <c r="AD848" s="82"/>
    </row>
    <row r="849" spans="2:30">
      <c r="C849" s="91" t="s">
        <v>2</v>
      </c>
      <c r="G849" s="91" t="s">
        <v>2</v>
      </c>
      <c r="K849" s="91" t="s">
        <v>2</v>
      </c>
      <c r="O849" s="92" t="s">
        <v>897</v>
      </c>
      <c r="P849" s="92"/>
      <c r="Q849" s="92"/>
      <c r="R849" s="92"/>
      <c r="S849" s="92"/>
      <c r="T849" s="92"/>
      <c r="U849" s="92"/>
      <c r="V849" s="92"/>
      <c r="W849" s="92"/>
      <c r="X849" s="92"/>
      <c r="Y849" s="92"/>
      <c r="Z849" s="92"/>
      <c r="AA849" s="92"/>
      <c r="AB849" s="92"/>
    </row>
    <row r="850" spans="2:30">
      <c r="B850" s="90" t="s">
        <v>898</v>
      </c>
      <c r="C850" s="90"/>
      <c r="D850" s="90"/>
      <c r="F850" s="90" t="s">
        <v>343</v>
      </c>
      <c r="G850" s="90"/>
      <c r="H850" s="90"/>
      <c r="I850" s="90"/>
      <c r="J850" s="90" t="s">
        <v>899</v>
      </c>
      <c r="K850" s="90"/>
      <c r="L850" s="90"/>
      <c r="N850" s="90" t="s">
        <v>900</v>
      </c>
      <c r="O850" s="90"/>
      <c r="P850" s="90"/>
      <c r="Q850" s="90"/>
      <c r="R850" s="90"/>
      <c r="S850" s="90"/>
      <c r="T850" s="90"/>
      <c r="U850" s="90"/>
      <c r="V850" s="90"/>
      <c r="W850" s="90"/>
      <c r="X850" s="90"/>
      <c r="Y850" s="90"/>
      <c r="Z850" s="90"/>
      <c r="AA850" s="90"/>
      <c r="AC850" s="82">
        <v>587.70000000000005</v>
      </c>
      <c r="AD850" s="82"/>
    </row>
    <row r="851" spans="2:30">
      <c r="C851" s="91" t="s">
        <v>2</v>
      </c>
      <c r="G851" s="91" t="s">
        <v>2</v>
      </c>
      <c r="K851" s="91" t="s">
        <v>2</v>
      </c>
      <c r="O851" s="92" t="s">
        <v>901</v>
      </c>
      <c r="P851" s="92"/>
      <c r="Q851" s="92"/>
      <c r="R851" s="92"/>
      <c r="S851" s="92"/>
      <c r="T851" s="92"/>
      <c r="U851" s="92"/>
      <c r="V851" s="92"/>
      <c r="W851" s="92"/>
      <c r="X851" s="92"/>
      <c r="Y851" s="92"/>
      <c r="Z851" s="92"/>
      <c r="AA851" s="92"/>
      <c r="AB851" s="92"/>
    </row>
    <row r="852" spans="2:30">
      <c r="B852" s="90" t="s">
        <v>821</v>
      </c>
      <c r="C852" s="90"/>
      <c r="D852" s="90"/>
      <c r="F852" s="90" t="s">
        <v>813</v>
      </c>
      <c r="G852" s="90"/>
      <c r="H852" s="90"/>
      <c r="I852" s="90"/>
      <c r="J852" s="90" t="s">
        <v>822</v>
      </c>
      <c r="K852" s="90"/>
      <c r="L852" s="90"/>
      <c r="N852" s="90" t="s">
        <v>823</v>
      </c>
      <c r="O852" s="90"/>
      <c r="P852" s="90"/>
      <c r="Q852" s="90"/>
      <c r="R852" s="90"/>
      <c r="S852" s="90"/>
      <c r="T852" s="90"/>
      <c r="U852" s="90"/>
      <c r="V852" s="90"/>
      <c r="W852" s="90"/>
      <c r="X852" s="90"/>
      <c r="Y852" s="90"/>
      <c r="Z852" s="90"/>
      <c r="AA852" s="90"/>
      <c r="AC852" s="82">
        <v>9415</v>
      </c>
      <c r="AD852" s="82"/>
    </row>
    <row r="853" spans="2:30">
      <c r="C853" s="91" t="s">
        <v>2</v>
      </c>
      <c r="G853" s="91" t="s">
        <v>2</v>
      </c>
      <c r="K853" s="91" t="s">
        <v>2</v>
      </c>
      <c r="O853" s="92" t="s">
        <v>902</v>
      </c>
      <c r="P853" s="92"/>
      <c r="Q853" s="92"/>
      <c r="R853" s="92"/>
      <c r="S853" s="92"/>
      <c r="T853" s="92"/>
      <c r="U853" s="92"/>
      <c r="V853" s="92"/>
      <c r="W853" s="92"/>
      <c r="X853" s="92"/>
      <c r="Y853" s="92"/>
      <c r="Z853" s="92"/>
      <c r="AA853" s="92"/>
      <c r="AB853" s="92"/>
    </row>
    <row r="854" spans="2:30">
      <c r="B854" s="90" t="s">
        <v>903</v>
      </c>
      <c r="C854" s="90"/>
      <c r="D854" s="90"/>
      <c r="F854" s="90" t="s">
        <v>56</v>
      </c>
      <c r="G854" s="90"/>
      <c r="H854" s="90"/>
      <c r="I854" s="90"/>
      <c r="J854" s="90" t="s">
        <v>904</v>
      </c>
      <c r="K854" s="90"/>
      <c r="L854" s="90"/>
      <c r="N854" s="90" t="s">
        <v>905</v>
      </c>
      <c r="O854" s="90"/>
      <c r="P854" s="90"/>
      <c r="Q854" s="90"/>
      <c r="R854" s="90"/>
      <c r="S854" s="90"/>
      <c r="T854" s="90"/>
      <c r="U854" s="90"/>
      <c r="V854" s="90"/>
      <c r="W854" s="90"/>
      <c r="X854" s="90"/>
      <c r="Y854" s="90"/>
      <c r="Z854" s="90"/>
      <c r="AA854" s="90"/>
      <c r="AC854" s="82">
        <v>15.2</v>
      </c>
      <c r="AD854" s="82"/>
    </row>
    <row r="855" spans="2:30">
      <c r="C855" s="91" t="s">
        <v>2</v>
      </c>
      <c r="G855" s="91" t="s">
        <v>2</v>
      </c>
      <c r="K855" s="91" t="s">
        <v>2</v>
      </c>
      <c r="O855" s="92" t="s">
        <v>906</v>
      </c>
      <c r="P855" s="92"/>
      <c r="Q855" s="92"/>
      <c r="R855" s="92"/>
      <c r="S855" s="92"/>
      <c r="T855" s="92"/>
      <c r="U855" s="92"/>
      <c r="V855" s="92"/>
      <c r="W855" s="92"/>
      <c r="X855" s="92"/>
      <c r="Y855" s="92"/>
      <c r="Z855" s="92"/>
      <c r="AA855" s="92"/>
      <c r="AB855" s="92"/>
    </row>
    <row r="856" spans="2:30">
      <c r="B856" s="90" t="s">
        <v>907</v>
      </c>
      <c r="C856" s="90"/>
      <c r="D856" s="90"/>
      <c r="F856" s="90" t="s">
        <v>56</v>
      </c>
      <c r="G856" s="90"/>
      <c r="H856" s="90"/>
      <c r="I856" s="90"/>
      <c r="J856" s="90" t="s">
        <v>908</v>
      </c>
      <c r="K856" s="90"/>
      <c r="L856" s="90"/>
      <c r="N856" s="90" t="s">
        <v>909</v>
      </c>
      <c r="O856" s="90"/>
      <c r="P856" s="90"/>
      <c r="Q856" s="90"/>
      <c r="R856" s="90"/>
      <c r="S856" s="90"/>
      <c r="T856" s="90"/>
      <c r="U856" s="90"/>
      <c r="V856" s="90"/>
      <c r="W856" s="90"/>
      <c r="X856" s="90"/>
      <c r="Y856" s="90"/>
      <c r="Z856" s="90"/>
      <c r="AA856" s="90"/>
      <c r="AC856" s="82">
        <v>2345</v>
      </c>
      <c r="AD856" s="82"/>
    </row>
    <row r="857" spans="2:30">
      <c r="C857" s="91" t="s">
        <v>2</v>
      </c>
      <c r="G857" s="91" t="s">
        <v>2</v>
      </c>
      <c r="K857" s="91" t="s">
        <v>2</v>
      </c>
      <c r="O857" s="92" t="s">
        <v>910</v>
      </c>
      <c r="P857" s="92"/>
      <c r="Q857" s="92"/>
      <c r="R857" s="92"/>
      <c r="S857" s="92"/>
      <c r="T857" s="92"/>
      <c r="U857" s="92"/>
      <c r="V857" s="92"/>
      <c r="W857" s="92"/>
      <c r="X857" s="92"/>
      <c r="Y857" s="92"/>
      <c r="Z857" s="92"/>
      <c r="AA857" s="92"/>
      <c r="AB857" s="92"/>
    </row>
    <row r="858" spans="2:30">
      <c r="B858" s="90" t="s">
        <v>911</v>
      </c>
      <c r="C858" s="90"/>
      <c r="D858" s="90"/>
      <c r="F858" s="90" t="s">
        <v>56</v>
      </c>
      <c r="G858" s="90"/>
      <c r="H858" s="90"/>
      <c r="I858" s="90"/>
      <c r="J858" s="90" t="s">
        <v>912</v>
      </c>
      <c r="K858" s="90"/>
      <c r="L858" s="90"/>
      <c r="N858" s="90" t="s">
        <v>913</v>
      </c>
      <c r="O858" s="90"/>
      <c r="P858" s="90"/>
      <c r="Q858" s="90"/>
      <c r="R858" s="90"/>
      <c r="S858" s="90"/>
      <c r="T858" s="90"/>
      <c r="U858" s="90"/>
      <c r="V858" s="90"/>
      <c r="W858" s="90"/>
      <c r="X858" s="90"/>
      <c r="Y858" s="90"/>
      <c r="Z858" s="90"/>
      <c r="AA858" s="90"/>
      <c r="AC858" s="82">
        <v>22.57</v>
      </c>
      <c r="AD858" s="82"/>
    </row>
    <row r="859" spans="2:30">
      <c r="C859" s="91" t="s">
        <v>2</v>
      </c>
      <c r="G859" s="91" t="s">
        <v>2</v>
      </c>
      <c r="K859" s="91" t="s">
        <v>2</v>
      </c>
      <c r="O859" s="92" t="s">
        <v>914</v>
      </c>
      <c r="P859" s="92"/>
      <c r="Q859" s="92"/>
      <c r="R859" s="92"/>
      <c r="S859" s="92"/>
      <c r="T859" s="92"/>
      <c r="U859" s="92"/>
      <c r="V859" s="92"/>
      <c r="W859" s="92"/>
      <c r="X859" s="92"/>
      <c r="Y859" s="92"/>
      <c r="Z859" s="92"/>
      <c r="AA859" s="92"/>
      <c r="AB859" s="92"/>
    </row>
    <row r="860" spans="2:30">
      <c r="B860" s="90" t="s">
        <v>915</v>
      </c>
      <c r="C860" s="90"/>
      <c r="D860" s="90"/>
      <c r="F860" s="90" t="s">
        <v>56</v>
      </c>
      <c r="G860" s="90"/>
      <c r="H860" s="90"/>
      <c r="I860" s="90"/>
      <c r="J860" s="90" t="s">
        <v>916</v>
      </c>
      <c r="K860" s="90"/>
      <c r="L860" s="90"/>
      <c r="N860" s="90" t="s">
        <v>917</v>
      </c>
      <c r="O860" s="90"/>
      <c r="P860" s="90"/>
      <c r="Q860" s="90"/>
      <c r="R860" s="90"/>
      <c r="S860" s="90"/>
      <c r="T860" s="90"/>
      <c r="U860" s="90"/>
      <c r="V860" s="90"/>
      <c r="W860" s="90"/>
      <c r="X860" s="90"/>
      <c r="Y860" s="90"/>
      <c r="Z860" s="90"/>
      <c r="AA860" s="90"/>
      <c r="AC860" s="82">
        <v>6976</v>
      </c>
      <c r="AD860" s="82"/>
    </row>
    <row r="861" spans="2:30">
      <c r="C861" s="91" t="s">
        <v>2</v>
      </c>
      <c r="G861" s="91" t="s">
        <v>2</v>
      </c>
      <c r="K861" s="91" t="s">
        <v>2</v>
      </c>
      <c r="O861" s="92" t="s">
        <v>918</v>
      </c>
      <c r="P861" s="92"/>
      <c r="Q861" s="92"/>
      <c r="R861" s="92"/>
      <c r="S861" s="92"/>
      <c r="T861" s="92"/>
      <c r="U861" s="92"/>
      <c r="V861" s="92"/>
      <c r="W861" s="92"/>
      <c r="X861" s="92"/>
      <c r="Y861" s="92"/>
      <c r="Z861" s="92"/>
      <c r="AA861" s="92"/>
      <c r="AB861" s="92"/>
      <c r="AC861" s="93">
        <v>3461</v>
      </c>
      <c r="AD861" s="93"/>
    </row>
    <row r="862" spans="2:30">
      <c r="C862" s="91" t="s">
        <v>2</v>
      </c>
      <c r="G862" s="91" t="s">
        <v>2</v>
      </c>
      <c r="K862" s="91" t="s">
        <v>2</v>
      </c>
      <c r="O862" s="92" t="s">
        <v>918</v>
      </c>
      <c r="P862" s="92"/>
      <c r="Q862" s="92"/>
      <c r="R862" s="92"/>
      <c r="S862" s="92"/>
      <c r="T862" s="92"/>
      <c r="U862" s="92"/>
      <c r="V862" s="92"/>
      <c r="W862" s="92"/>
      <c r="X862" s="92"/>
      <c r="Y862" s="92"/>
      <c r="Z862" s="92"/>
      <c r="AA862" s="92"/>
      <c r="AB862" s="92"/>
      <c r="AC862" s="93">
        <v>3515</v>
      </c>
      <c r="AD862" s="93"/>
    </row>
    <row r="863" spans="2:30">
      <c r="B863" s="90" t="s">
        <v>919</v>
      </c>
      <c r="C863" s="90"/>
      <c r="D863" s="90"/>
      <c r="F863" s="90" t="s">
        <v>56</v>
      </c>
      <c r="G863" s="90"/>
      <c r="H863" s="90"/>
      <c r="I863" s="90"/>
      <c r="J863" s="90" t="s">
        <v>920</v>
      </c>
      <c r="K863" s="90"/>
      <c r="L863" s="90"/>
      <c r="N863" s="90" t="s">
        <v>921</v>
      </c>
      <c r="O863" s="90"/>
      <c r="P863" s="90"/>
      <c r="Q863" s="90"/>
      <c r="R863" s="90"/>
      <c r="S863" s="90"/>
      <c r="T863" s="90"/>
      <c r="U863" s="90"/>
      <c r="V863" s="90"/>
      <c r="W863" s="90"/>
      <c r="X863" s="90"/>
      <c r="Y863" s="90"/>
      <c r="Z863" s="90"/>
      <c r="AA863" s="90"/>
      <c r="AC863" s="82">
        <v>136.16999999999999</v>
      </c>
      <c r="AD863" s="82"/>
    </row>
    <row r="864" spans="2:30">
      <c r="C864" s="91" t="s">
        <v>2</v>
      </c>
      <c r="G864" s="91" t="s">
        <v>2</v>
      </c>
      <c r="K864" s="91" t="s">
        <v>2</v>
      </c>
      <c r="O864" s="92" t="s">
        <v>922</v>
      </c>
      <c r="P864" s="92"/>
      <c r="Q864" s="92"/>
      <c r="R864" s="92"/>
      <c r="S864" s="92"/>
      <c r="T864" s="92"/>
      <c r="U864" s="92"/>
      <c r="V864" s="92"/>
      <c r="W864" s="92"/>
      <c r="X864" s="92"/>
      <c r="Y864" s="92"/>
      <c r="Z864" s="92"/>
      <c r="AA864" s="92"/>
      <c r="AB864" s="92"/>
    </row>
    <row r="865" spans="2:30">
      <c r="B865" s="90" t="s">
        <v>923</v>
      </c>
      <c r="C865" s="90"/>
      <c r="D865" s="90"/>
      <c r="F865" s="90" t="s">
        <v>173</v>
      </c>
      <c r="G865" s="90"/>
      <c r="H865" s="90"/>
      <c r="I865" s="90"/>
      <c r="J865" s="90" t="s">
        <v>904</v>
      </c>
      <c r="K865" s="90"/>
      <c r="L865" s="90"/>
      <c r="N865" s="90" t="s">
        <v>905</v>
      </c>
      <c r="O865" s="90"/>
      <c r="P865" s="90"/>
      <c r="Q865" s="90"/>
      <c r="R865" s="90"/>
      <c r="S865" s="90"/>
      <c r="T865" s="90"/>
      <c r="U865" s="90"/>
      <c r="V865" s="90"/>
      <c r="W865" s="90"/>
      <c r="X865" s="90"/>
      <c r="Y865" s="90"/>
      <c r="Z865" s="90"/>
      <c r="AA865" s="90"/>
      <c r="AC865" s="82">
        <v>20.14</v>
      </c>
      <c r="AD865" s="82"/>
    </row>
    <row r="866" spans="2:30">
      <c r="C866" s="91" t="s">
        <v>2</v>
      </c>
      <c r="G866" s="91" t="s">
        <v>2</v>
      </c>
      <c r="K866" s="91" t="s">
        <v>2</v>
      </c>
      <c r="O866" s="92" t="s">
        <v>906</v>
      </c>
      <c r="P866" s="92"/>
      <c r="Q866" s="92"/>
      <c r="R866" s="92"/>
      <c r="S866" s="92"/>
      <c r="T866" s="92"/>
      <c r="U866" s="92"/>
      <c r="V866" s="92"/>
      <c r="W866" s="92"/>
      <c r="X866" s="92"/>
      <c r="Y866" s="92"/>
      <c r="Z866" s="92"/>
      <c r="AA866" s="92"/>
      <c r="AB866" s="92"/>
      <c r="AC866" s="93">
        <v>6.36</v>
      </c>
      <c r="AD866" s="93"/>
    </row>
    <row r="867" spans="2:30">
      <c r="C867" s="91" t="s">
        <v>2</v>
      </c>
      <c r="G867" s="91" t="s">
        <v>2</v>
      </c>
      <c r="K867" s="91" t="s">
        <v>2</v>
      </c>
      <c r="O867" s="92" t="s">
        <v>906</v>
      </c>
      <c r="P867" s="92"/>
      <c r="Q867" s="92"/>
      <c r="R867" s="92"/>
      <c r="S867" s="92"/>
      <c r="T867" s="92"/>
      <c r="U867" s="92"/>
      <c r="V867" s="92"/>
      <c r="W867" s="92"/>
      <c r="X867" s="92"/>
      <c r="Y867" s="92"/>
      <c r="Z867" s="92"/>
      <c r="AA867" s="92"/>
      <c r="AB867" s="92"/>
      <c r="AC867" s="93">
        <v>13.78</v>
      </c>
      <c r="AD867" s="93"/>
    </row>
    <row r="868" spans="2:30">
      <c r="B868" s="90" t="s">
        <v>924</v>
      </c>
      <c r="C868" s="90"/>
      <c r="D868" s="90"/>
      <c r="F868" s="90" t="s">
        <v>173</v>
      </c>
      <c r="G868" s="90"/>
      <c r="H868" s="90"/>
      <c r="I868" s="90"/>
      <c r="J868" s="90" t="s">
        <v>912</v>
      </c>
      <c r="K868" s="90"/>
      <c r="L868" s="90"/>
      <c r="N868" s="90" t="s">
        <v>913</v>
      </c>
      <c r="O868" s="90"/>
      <c r="P868" s="90"/>
      <c r="Q868" s="90"/>
      <c r="R868" s="90"/>
      <c r="S868" s="90"/>
      <c r="T868" s="90"/>
      <c r="U868" s="90"/>
      <c r="V868" s="90"/>
      <c r="W868" s="90"/>
      <c r="X868" s="90"/>
      <c r="Y868" s="90"/>
      <c r="Z868" s="90"/>
      <c r="AA868" s="90"/>
      <c r="AC868" s="82">
        <v>26.75</v>
      </c>
      <c r="AD868" s="82"/>
    </row>
    <row r="869" spans="2:30">
      <c r="C869" s="91" t="s">
        <v>2</v>
      </c>
      <c r="G869" s="91" t="s">
        <v>2</v>
      </c>
      <c r="K869" s="91" t="s">
        <v>2</v>
      </c>
      <c r="O869" s="92" t="s">
        <v>914</v>
      </c>
      <c r="P869" s="92"/>
      <c r="Q869" s="92"/>
      <c r="R869" s="92"/>
      <c r="S869" s="92"/>
      <c r="T869" s="92"/>
      <c r="U869" s="92"/>
      <c r="V869" s="92"/>
      <c r="W869" s="92"/>
      <c r="X869" s="92"/>
      <c r="Y869" s="92"/>
      <c r="Z869" s="92"/>
      <c r="AA869" s="92"/>
      <c r="AB869" s="92"/>
    </row>
    <row r="870" spans="2:30">
      <c r="B870" s="90" t="s">
        <v>925</v>
      </c>
      <c r="C870" s="90"/>
      <c r="D870" s="90"/>
      <c r="F870" s="90" t="s">
        <v>173</v>
      </c>
      <c r="G870" s="90"/>
      <c r="H870" s="90"/>
      <c r="I870" s="90"/>
      <c r="J870" s="90" t="s">
        <v>926</v>
      </c>
      <c r="K870" s="90"/>
      <c r="L870" s="90"/>
      <c r="N870" s="90" t="s">
        <v>927</v>
      </c>
      <c r="O870" s="90"/>
      <c r="P870" s="90"/>
      <c r="Q870" s="90"/>
      <c r="R870" s="90"/>
      <c r="S870" s="90"/>
      <c r="T870" s="90"/>
      <c r="U870" s="90"/>
      <c r="V870" s="90"/>
      <c r="W870" s="90"/>
      <c r="X870" s="90"/>
      <c r="Y870" s="90"/>
      <c r="Z870" s="90"/>
      <c r="AA870" s="90"/>
      <c r="AC870" s="82">
        <v>2390</v>
      </c>
      <c r="AD870" s="82"/>
    </row>
    <row r="871" spans="2:30">
      <c r="C871" s="91" t="s">
        <v>2</v>
      </c>
      <c r="G871" s="91" t="s">
        <v>2</v>
      </c>
      <c r="K871" s="91" t="s">
        <v>2</v>
      </c>
      <c r="O871" s="92" t="s">
        <v>928</v>
      </c>
      <c r="P871" s="92"/>
      <c r="Q871" s="92"/>
      <c r="R871" s="92"/>
      <c r="S871" s="92"/>
      <c r="T871" s="92"/>
      <c r="U871" s="92"/>
      <c r="V871" s="92"/>
      <c r="W871" s="92"/>
      <c r="X871" s="92"/>
      <c r="Y871" s="92"/>
      <c r="Z871" s="92"/>
      <c r="AA871" s="92"/>
      <c r="AB871" s="92"/>
      <c r="AC871" s="93">
        <v>1195</v>
      </c>
      <c r="AD871" s="93"/>
    </row>
    <row r="872" spans="2:30">
      <c r="C872" s="91" t="s">
        <v>2</v>
      </c>
      <c r="G872" s="91" t="s">
        <v>2</v>
      </c>
      <c r="K872" s="91" t="s">
        <v>2</v>
      </c>
      <c r="O872" s="92" t="s">
        <v>928</v>
      </c>
      <c r="P872" s="92"/>
      <c r="Q872" s="92"/>
      <c r="R872" s="92"/>
      <c r="S872" s="92"/>
      <c r="T872" s="92"/>
      <c r="U872" s="92"/>
      <c r="V872" s="92"/>
      <c r="W872" s="92"/>
      <c r="X872" s="92"/>
      <c r="Y872" s="92"/>
      <c r="Z872" s="92"/>
      <c r="AA872" s="92"/>
      <c r="AB872" s="92"/>
      <c r="AC872" s="93">
        <v>1195</v>
      </c>
      <c r="AD872" s="93"/>
    </row>
    <row r="873" spans="2:30">
      <c r="B873" s="90" t="s">
        <v>929</v>
      </c>
      <c r="C873" s="90"/>
      <c r="D873" s="90"/>
      <c r="F873" s="90" t="s">
        <v>173</v>
      </c>
      <c r="G873" s="90"/>
      <c r="H873" s="90"/>
      <c r="I873" s="90"/>
      <c r="J873" s="90" t="s">
        <v>920</v>
      </c>
      <c r="K873" s="90"/>
      <c r="L873" s="90"/>
      <c r="N873" s="90" t="s">
        <v>921</v>
      </c>
      <c r="O873" s="90"/>
      <c r="P873" s="90"/>
      <c r="Q873" s="90"/>
      <c r="R873" s="90"/>
      <c r="S873" s="90"/>
      <c r="T873" s="90"/>
      <c r="U873" s="90"/>
      <c r="V873" s="90"/>
      <c r="W873" s="90"/>
      <c r="X873" s="90"/>
      <c r="Y873" s="90"/>
      <c r="Z873" s="90"/>
      <c r="AA873" s="90"/>
      <c r="AC873" s="82">
        <v>131.13</v>
      </c>
      <c r="AD873" s="82"/>
    </row>
    <row r="874" spans="2:30">
      <c r="C874" s="91" t="s">
        <v>2</v>
      </c>
      <c r="G874" s="91" t="s">
        <v>2</v>
      </c>
      <c r="K874" s="91" t="s">
        <v>2</v>
      </c>
      <c r="O874" s="92" t="s">
        <v>922</v>
      </c>
      <c r="P874" s="92"/>
      <c r="Q874" s="92"/>
      <c r="R874" s="92"/>
      <c r="S874" s="92"/>
      <c r="T874" s="92"/>
      <c r="U874" s="92"/>
      <c r="V874" s="92"/>
      <c r="W874" s="92"/>
      <c r="X874" s="92"/>
      <c r="Y874" s="92"/>
      <c r="Z874" s="92"/>
      <c r="AA874" s="92"/>
      <c r="AB874" s="92"/>
    </row>
    <row r="875" spans="2:30">
      <c r="B875" s="90" t="s">
        <v>930</v>
      </c>
      <c r="C875" s="90"/>
      <c r="D875" s="90"/>
      <c r="F875" s="90" t="s">
        <v>173</v>
      </c>
      <c r="G875" s="90"/>
      <c r="H875" s="90"/>
      <c r="I875" s="90"/>
      <c r="J875" s="90" t="s">
        <v>931</v>
      </c>
      <c r="K875" s="90"/>
      <c r="L875" s="90"/>
      <c r="N875" s="90" t="s">
        <v>932</v>
      </c>
      <c r="O875" s="90"/>
      <c r="P875" s="90"/>
      <c r="Q875" s="90"/>
      <c r="R875" s="90"/>
      <c r="S875" s="90"/>
      <c r="T875" s="90"/>
      <c r="U875" s="90"/>
      <c r="V875" s="90"/>
      <c r="W875" s="90"/>
      <c r="X875" s="90"/>
      <c r="Y875" s="90"/>
      <c r="Z875" s="90"/>
      <c r="AA875" s="90"/>
      <c r="AC875" s="82">
        <v>22.2</v>
      </c>
      <c r="AD875" s="82"/>
    </row>
    <row r="876" spans="2:30">
      <c r="C876" s="91" t="s">
        <v>2</v>
      </c>
      <c r="G876" s="91" t="s">
        <v>2</v>
      </c>
      <c r="K876" s="91" t="s">
        <v>2</v>
      </c>
      <c r="O876" s="92" t="s">
        <v>933</v>
      </c>
      <c r="P876" s="92"/>
      <c r="Q876" s="92"/>
      <c r="R876" s="92"/>
      <c r="S876" s="92"/>
      <c r="T876" s="92"/>
      <c r="U876" s="92"/>
      <c r="V876" s="92"/>
      <c r="W876" s="92"/>
      <c r="X876" s="92"/>
      <c r="Y876" s="92"/>
      <c r="Z876" s="92"/>
      <c r="AA876" s="92"/>
      <c r="AB876" s="92"/>
      <c r="AC876" s="93">
        <v>11.1</v>
      </c>
      <c r="AD876" s="93"/>
    </row>
    <row r="877" spans="2:30">
      <c r="C877" s="91" t="s">
        <v>2</v>
      </c>
      <c r="G877" s="91" t="s">
        <v>2</v>
      </c>
      <c r="K877" s="91" t="s">
        <v>2</v>
      </c>
      <c r="O877" s="92" t="s">
        <v>933</v>
      </c>
      <c r="P877" s="92"/>
      <c r="Q877" s="92"/>
      <c r="R877" s="92"/>
      <c r="S877" s="92"/>
      <c r="T877" s="92"/>
      <c r="U877" s="92"/>
      <c r="V877" s="92"/>
      <c r="W877" s="92"/>
      <c r="X877" s="92"/>
      <c r="Y877" s="92"/>
      <c r="Z877" s="92"/>
      <c r="AA877" s="92"/>
      <c r="AB877" s="92"/>
      <c r="AC877" s="93">
        <v>11.1</v>
      </c>
      <c r="AD877" s="93"/>
    </row>
    <row r="878" spans="2:30">
      <c r="B878" s="90" t="s">
        <v>934</v>
      </c>
      <c r="C878" s="90"/>
      <c r="D878" s="90"/>
      <c r="F878" s="90" t="s">
        <v>343</v>
      </c>
      <c r="G878" s="90"/>
      <c r="H878" s="90"/>
      <c r="I878" s="90"/>
      <c r="J878" s="90" t="s">
        <v>904</v>
      </c>
      <c r="K878" s="90"/>
      <c r="L878" s="90"/>
      <c r="N878" s="90" t="s">
        <v>905</v>
      </c>
      <c r="O878" s="90"/>
      <c r="P878" s="90"/>
      <c r="Q878" s="90"/>
      <c r="R878" s="90"/>
      <c r="S878" s="90"/>
      <c r="T878" s="90"/>
      <c r="U878" s="90"/>
      <c r="V878" s="90"/>
      <c r="W878" s="90"/>
      <c r="X878" s="90"/>
      <c r="Y878" s="90"/>
      <c r="Z878" s="90"/>
      <c r="AA878" s="90"/>
      <c r="AC878" s="82">
        <v>36.909999999999997</v>
      </c>
      <c r="AD878" s="82"/>
    </row>
    <row r="879" spans="2:30">
      <c r="C879" s="91" t="s">
        <v>2</v>
      </c>
      <c r="G879" s="91" t="s">
        <v>2</v>
      </c>
      <c r="K879" s="91" t="s">
        <v>2</v>
      </c>
      <c r="O879" s="92" t="s">
        <v>906</v>
      </c>
      <c r="P879" s="92"/>
      <c r="Q879" s="92"/>
      <c r="R879" s="92"/>
      <c r="S879" s="92"/>
      <c r="T879" s="92"/>
      <c r="U879" s="92"/>
      <c r="V879" s="92"/>
      <c r="W879" s="92"/>
      <c r="X879" s="92"/>
      <c r="Y879" s="92"/>
      <c r="Z879" s="92"/>
      <c r="AA879" s="92"/>
      <c r="AB879" s="92"/>
      <c r="AC879" s="93">
        <v>14.26</v>
      </c>
      <c r="AD879" s="93"/>
    </row>
    <row r="880" spans="2:30">
      <c r="C880" s="91" t="s">
        <v>2</v>
      </c>
      <c r="G880" s="91" t="s">
        <v>2</v>
      </c>
      <c r="K880" s="91" t="s">
        <v>2</v>
      </c>
      <c r="O880" s="92" t="s">
        <v>906</v>
      </c>
      <c r="P880" s="92"/>
      <c r="Q880" s="92"/>
      <c r="R880" s="92"/>
      <c r="S880" s="92"/>
      <c r="T880" s="92"/>
      <c r="U880" s="92"/>
      <c r="V880" s="92"/>
      <c r="W880" s="92"/>
      <c r="X880" s="92"/>
      <c r="Y880" s="92"/>
      <c r="Z880" s="92"/>
      <c r="AA880" s="92"/>
      <c r="AB880" s="92"/>
      <c r="AC880" s="93">
        <v>22.65</v>
      </c>
      <c r="AD880" s="93"/>
    </row>
    <row r="881" spans="1:30">
      <c r="B881" s="90" t="s">
        <v>935</v>
      </c>
      <c r="C881" s="90"/>
      <c r="D881" s="90"/>
      <c r="F881" s="90" t="s">
        <v>343</v>
      </c>
      <c r="G881" s="90"/>
      <c r="H881" s="90"/>
      <c r="I881" s="90"/>
      <c r="J881" s="90" t="s">
        <v>912</v>
      </c>
      <c r="K881" s="90"/>
      <c r="L881" s="90"/>
      <c r="N881" s="90" t="s">
        <v>913</v>
      </c>
      <c r="O881" s="90"/>
      <c r="P881" s="90"/>
      <c r="Q881" s="90"/>
      <c r="R881" s="90"/>
      <c r="S881" s="90"/>
      <c r="T881" s="90"/>
      <c r="U881" s="90"/>
      <c r="V881" s="90"/>
      <c r="W881" s="90"/>
      <c r="X881" s="90"/>
      <c r="Y881" s="90"/>
      <c r="Z881" s="90"/>
      <c r="AA881" s="90"/>
      <c r="AC881" s="82">
        <v>14.83</v>
      </c>
      <c r="AD881" s="82"/>
    </row>
    <row r="882" spans="1:30">
      <c r="C882" s="91" t="s">
        <v>2</v>
      </c>
      <c r="G882" s="91" t="s">
        <v>2</v>
      </c>
      <c r="K882" s="91" t="s">
        <v>2</v>
      </c>
      <c r="O882" s="92" t="s">
        <v>914</v>
      </c>
      <c r="P882" s="92"/>
      <c r="Q882" s="92"/>
      <c r="R882" s="92"/>
      <c r="S882" s="92"/>
      <c r="T882" s="92"/>
      <c r="U882" s="92"/>
      <c r="V882" s="92"/>
      <c r="W882" s="92"/>
      <c r="X882" s="92"/>
      <c r="Y882" s="92"/>
      <c r="Z882" s="92"/>
      <c r="AA882" s="92"/>
      <c r="AB882" s="92"/>
    </row>
    <row r="883" spans="1:30" ht="15.75" customHeight="1"/>
    <row r="884" spans="1:30" ht="12" customHeight="1"/>
    <row r="885" spans="1:30" ht="13.5" customHeight="1">
      <c r="A885" s="85" t="s">
        <v>44</v>
      </c>
      <c r="B885" s="85"/>
      <c r="C885" s="85"/>
      <c r="D885" s="85"/>
      <c r="E885" s="85"/>
      <c r="F885" s="85"/>
      <c r="G885" s="85"/>
      <c r="H885" s="85"/>
      <c r="I885" s="85"/>
      <c r="J885" s="85"/>
      <c r="K885" s="85"/>
      <c r="L885" s="85"/>
      <c r="M885" s="85"/>
      <c r="R885" s="86" t="s">
        <v>936</v>
      </c>
      <c r="S885" s="86"/>
      <c r="T885" s="86"/>
      <c r="U885" s="86"/>
      <c r="V885" s="86"/>
      <c r="W885" s="86"/>
      <c r="X885" s="86"/>
      <c r="Y885" s="86"/>
      <c r="Z885" s="86"/>
      <c r="AA885" s="86"/>
      <c r="AB885" s="86"/>
      <c r="AC885" s="86"/>
      <c r="AD885" s="86"/>
    </row>
    <row r="886" spans="1:30" ht="25.5" customHeight="1">
      <c r="C886" s="77" t="s">
        <v>46</v>
      </c>
      <c r="D886" s="77"/>
      <c r="E886" s="77"/>
      <c r="F886" s="77"/>
      <c r="G886" s="77"/>
      <c r="H886" s="77"/>
      <c r="I886" s="77"/>
      <c r="J886" s="77"/>
      <c r="K886" s="77"/>
      <c r="L886" s="77"/>
      <c r="M886" s="77"/>
      <c r="N886" s="77"/>
      <c r="O886" s="77"/>
      <c r="P886" s="77"/>
      <c r="Q886" s="77"/>
      <c r="R886" s="77"/>
      <c r="S886" s="77"/>
      <c r="T886" s="77"/>
      <c r="U886" s="77"/>
      <c r="V886" s="77"/>
      <c r="W886" s="77"/>
      <c r="X886" s="77"/>
      <c r="Y886" s="77"/>
      <c r="Z886" s="77"/>
      <c r="AA886" s="77"/>
      <c r="AB886" s="77"/>
      <c r="AC886" s="77"/>
    </row>
    <row r="887" spans="1:30" ht="7.5" customHeight="1"/>
    <row r="888" spans="1:30" ht="18.75" customHeight="1">
      <c r="I888" s="87" t="s">
        <v>47</v>
      </c>
      <c r="J888" s="87"/>
      <c r="K888" s="87"/>
      <c r="L888" s="87"/>
      <c r="M888" s="87"/>
      <c r="N888" s="87"/>
      <c r="O888" s="87"/>
      <c r="P888" s="87"/>
      <c r="S888" s="88" t="s">
        <v>48</v>
      </c>
      <c r="T888" s="88"/>
      <c r="U888" s="88"/>
      <c r="V888" s="88"/>
      <c r="W888" s="88"/>
      <c r="X888" s="88"/>
      <c r="Y888" s="88"/>
    </row>
    <row r="889" spans="1:30" ht="6.75" customHeight="1"/>
    <row r="890" spans="1:30" ht="14.25" customHeight="1">
      <c r="A890" s="89" t="s">
        <v>885</v>
      </c>
      <c r="B890" s="89"/>
      <c r="C890" s="89"/>
      <c r="D890" s="89"/>
      <c r="E890" s="89"/>
      <c r="F890" s="89"/>
      <c r="G890" s="89"/>
      <c r="H890" s="89"/>
      <c r="I890" s="89"/>
      <c r="J890" s="89"/>
      <c r="K890" s="89"/>
      <c r="L890" s="89"/>
      <c r="M890" s="89"/>
      <c r="N890" s="89"/>
      <c r="O890" s="89"/>
    </row>
    <row r="891" spans="1:30">
      <c r="B891" s="79" t="s">
        <v>50</v>
      </c>
      <c r="C891" s="79"/>
      <c r="D891" s="79"/>
      <c r="F891" s="79" t="s">
        <v>51</v>
      </c>
      <c r="G891" s="79"/>
      <c r="H891" s="79"/>
      <c r="I891" s="79"/>
      <c r="J891" s="79" t="s">
        <v>52</v>
      </c>
      <c r="K891" s="79"/>
      <c r="L891" s="79"/>
      <c r="N891" s="79" t="s">
        <v>53</v>
      </c>
      <c r="O891" s="79"/>
      <c r="P891" s="79"/>
      <c r="Q891" s="79"/>
      <c r="R891" s="79"/>
      <c r="S891" s="79"/>
      <c r="T891" s="79"/>
      <c r="U891" s="79"/>
      <c r="V891" s="79"/>
      <c r="W891" s="79"/>
      <c r="X891" s="79"/>
      <c r="Y891" s="79"/>
      <c r="Z891" s="79"/>
      <c r="AA891" s="79"/>
      <c r="AC891" s="80" t="s">
        <v>54</v>
      </c>
      <c r="AD891" s="80"/>
    </row>
    <row r="892" spans="1:30">
      <c r="B892" s="90" t="s">
        <v>937</v>
      </c>
      <c r="C892" s="90"/>
      <c r="D892" s="90"/>
      <c r="F892" s="90" t="s">
        <v>343</v>
      </c>
      <c r="G892" s="90"/>
      <c r="H892" s="90"/>
      <c r="I892" s="90"/>
      <c r="J892" s="90" t="s">
        <v>926</v>
      </c>
      <c r="K892" s="90"/>
      <c r="L892" s="90"/>
      <c r="N892" s="90" t="s">
        <v>927</v>
      </c>
      <c r="O892" s="90"/>
      <c r="P892" s="90"/>
      <c r="Q892" s="90"/>
      <c r="R892" s="90"/>
      <c r="S892" s="90"/>
      <c r="T892" s="90"/>
      <c r="U892" s="90"/>
      <c r="V892" s="90"/>
      <c r="W892" s="90"/>
      <c r="X892" s="90"/>
      <c r="Y892" s="90"/>
      <c r="Z892" s="90"/>
      <c r="AA892" s="90"/>
      <c r="AC892" s="82">
        <v>633</v>
      </c>
      <c r="AD892" s="82"/>
    </row>
    <row r="893" spans="1:30">
      <c r="C893" s="91" t="s">
        <v>2</v>
      </c>
      <c r="G893" s="91" t="s">
        <v>2</v>
      </c>
      <c r="K893" s="91" t="s">
        <v>2</v>
      </c>
      <c r="O893" s="92" t="s">
        <v>928</v>
      </c>
      <c r="P893" s="92"/>
      <c r="Q893" s="92"/>
      <c r="R893" s="92"/>
      <c r="S893" s="92"/>
      <c r="T893" s="92"/>
      <c r="U893" s="92"/>
      <c r="V893" s="92"/>
      <c r="W893" s="92"/>
      <c r="X893" s="92"/>
      <c r="Y893" s="92"/>
      <c r="Z893" s="92"/>
      <c r="AA893" s="92"/>
      <c r="AB893" s="92"/>
    </row>
    <row r="894" spans="1:30">
      <c r="B894" s="90" t="s">
        <v>938</v>
      </c>
      <c r="C894" s="90"/>
      <c r="D894" s="90"/>
      <c r="F894" s="90" t="s">
        <v>343</v>
      </c>
      <c r="G894" s="90"/>
      <c r="H894" s="90"/>
      <c r="I894" s="90"/>
      <c r="J894" s="90" t="s">
        <v>916</v>
      </c>
      <c r="K894" s="90"/>
      <c r="L894" s="90"/>
      <c r="N894" s="90" t="s">
        <v>917</v>
      </c>
      <c r="O894" s="90"/>
      <c r="P894" s="90"/>
      <c r="Q894" s="90"/>
      <c r="R894" s="90"/>
      <c r="S894" s="90"/>
      <c r="T894" s="90"/>
      <c r="U894" s="90"/>
      <c r="V894" s="90"/>
      <c r="W894" s="90"/>
      <c r="X894" s="90"/>
      <c r="Y894" s="90"/>
      <c r="Z894" s="90"/>
      <c r="AA894" s="90"/>
      <c r="AC894" s="82">
        <v>13242</v>
      </c>
      <c r="AD894" s="82"/>
    </row>
    <row r="895" spans="1:30">
      <c r="C895" s="91" t="s">
        <v>2</v>
      </c>
      <c r="G895" s="91" t="s">
        <v>2</v>
      </c>
      <c r="K895" s="91" t="s">
        <v>2</v>
      </c>
      <c r="O895" s="92" t="s">
        <v>918</v>
      </c>
      <c r="P895" s="92"/>
      <c r="Q895" s="92"/>
      <c r="R895" s="92"/>
      <c r="S895" s="92"/>
      <c r="T895" s="92"/>
      <c r="U895" s="92"/>
      <c r="V895" s="92"/>
      <c r="W895" s="92"/>
      <c r="X895" s="92"/>
      <c r="Y895" s="92"/>
      <c r="Z895" s="92"/>
      <c r="AA895" s="92"/>
      <c r="AB895" s="92"/>
      <c r="AC895" s="93">
        <v>2732</v>
      </c>
      <c r="AD895" s="93"/>
    </row>
    <row r="896" spans="1:30">
      <c r="C896" s="91" t="s">
        <v>2</v>
      </c>
      <c r="G896" s="91" t="s">
        <v>2</v>
      </c>
      <c r="K896" s="91" t="s">
        <v>2</v>
      </c>
      <c r="O896" s="92" t="s">
        <v>918</v>
      </c>
      <c r="P896" s="92"/>
      <c r="Q896" s="92"/>
      <c r="R896" s="92"/>
      <c r="S896" s="92"/>
      <c r="T896" s="92"/>
      <c r="U896" s="92"/>
      <c r="V896" s="92"/>
      <c r="W896" s="92"/>
      <c r="X896" s="92"/>
      <c r="Y896" s="92"/>
      <c r="Z896" s="92"/>
      <c r="AA896" s="92"/>
      <c r="AB896" s="92"/>
      <c r="AC896" s="93">
        <v>3393</v>
      </c>
      <c r="AD896" s="93"/>
    </row>
    <row r="897" spans="1:30">
      <c r="C897" s="91" t="s">
        <v>2</v>
      </c>
      <c r="G897" s="91" t="s">
        <v>2</v>
      </c>
      <c r="K897" s="91" t="s">
        <v>2</v>
      </c>
      <c r="O897" s="92" t="s">
        <v>918</v>
      </c>
      <c r="P897" s="92"/>
      <c r="Q897" s="92"/>
      <c r="R897" s="92"/>
      <c r="S897" s="92"/>
      <c r="T897" s="92"/>
      <c r="U897" s="92"/>
      <c r="V897" s="92"/>
      <c r="W897" s="92"/>
      <c r="X897" s="92"/>
      <c r="Y897" s="92"/>
      <c r="Z897" s="92"/>
      <c r="AA897" s="92"/>
      <c r="AB897" s="92"/>
      <c r="AC897" s="93">
        <v>3557</v>
      </c>
      <c r="AD897" s="93"/>
    </row>
    <row r="898" spans="1:30">
      <c r="C898" s="91" t="s">
        <v>2</v>
      </c>
      <c r="G898" s="91" t="s">
        <v>2</v>
      </c>
      <c r="K898" s="91" t="s">
        <v>2</v>
      </c>
      <c r="O898" s="92" t="s">
        <v>918</v>
      </c>
      <c r="P898" s="92"/>
      <c r="Q898" s="92"/>
      <c r="R898" s="92"/>
      <c r="S898" s="92"/>
      <c r="T898" s="92"/>
      <c r="U898" s="92"/>
      <c r="V898" s="92"/>
      <c r="W898" s="92"/>
      <c r="X898" s="92"/>
      <c r="Y898" s="92"/>
      <c r="Z898" s="92"/>
      <c r="AA898" s="92"/>
      <c r="AB898" s="92"/>
      <c r="AC898" s="93">
        <v>3560</v>
      </c>
      <c r="AD898" s="93"/>
    </row>
    <row r="899" spans="1:30">
      <c r="B899" s="90" t="s">
        <v>939</v>
      </c>
      <c r="C899" s="90"/>
      <c r="D899" s="90"/>
      <c r="F899" s="90" t="s">
        <v>343</v>
      </c>
      <c r="G899" s="90"/>
      <c r="H899" s="90"/>
      <c r="I899" s="90"/>
      <c r="J899" s="90" t="s">
        <v>920</v>
      </c>
      <c r="K899" s="90"/>
      <c r="L899" s="90"/>
      <c r="N899" s="90" t="s">
        <v>921</v>
      </c>
      <c r="O899" s="90"/>
      <c r="P899" s="90"/>
      <c r="Q899" s="90"/>
      <c r="R899" s="90"/>
      <c r="S899" s="90"/>
      <c r="T899" s="90"/>
      <c r="U899" s="90"/>
      <c r="V899" s="90"/>
      <c r="W899" s="90"/>
      <c r="X899" s="90"/>
      <c r="Y899" s="90"/>
      <c r="Z899" s="90"/>
      <c r="AA899" s="90"/>
      <c r="AC899" s="82">
        <v>216.2</v>
      </c>
      <c r="AD899" s="82"/>
    </row>
    <row r="900" spans="1:30">
      <c r="C900" s="91" t="s">
        <v>2</v>
      </c>
      <c r="G900" s="91" t="s">
        <v>2</v>
      </c>
      <c r="K900" s="91" t="s">
        <v>2</v>
      </c>
      <c r="O900" s="92" t="s">
        <v>922</v>
      </c>
      <c r="P900" s="92"/>
      <c r="Q900" s="92"/>
      <c r="R900" s="92"/>
      <c r="S900" s="92"/>
      <c r="T900" s="92"/>
      <c r="U900" s="92"/>
      <c r="V900" s="92"/>
      <c r="W900" s="92"/>
      <c r="X900" s="92"/>
      <c r="Y900" s="92"/>
      <c r="Z900" s="92"/>
      <c r="AA900" s="92"/>
      <c r="AB900" s="92"/>
      <c r="AC900" s="93">
        <v>102.98</v>
      </c>
      <c r="AD900" s="93"/>
    </row>
    <row r="901" spans="1:30">
      <c r="C901" s="91" t="s">
        <v>2</v>
      </c>
      <c r="G901" s="91" t="s">
        <v>2</v>
      </c>
      <c r="K901" s="91" t="s">
        <v>2</v>
      </c>
      <c r="O901" s="92" t="s">
        <v>922</v>
      </c>
      <c r="P901" s="92"/>
      <c r="Q901" s="92"/>
      <c r="R901" s="92"/>
      <c r="S901" s="92"/>
      <c r="T901" s="92"/>
      <c r="U901" s="92"/>
      <c r="V901" s="92"/>
      <c r="W901" s="92"/>
      <c r="X901" s="92"/>
      <c r="Y901" s="92"/>
      <c r="Z901" s="92"/>
      <c r="AA901" s="92"/>
      <c r="AB901" s="92"/>
      <c r="AC901" s="93">
        <v>113.22</v>
      </c>
      <c r="AD901" s="93"/>
    </row>
    <row r="902" spans="1:30" ht="6" customHeight="1"/>
    <row r="903" spans="1:30" ht="16.5" customHeight="1">
      <c r="A903" s="85" t="s">
        <v>940</v>
      </c>
      <c r="B903" s="85"/>
      <c r="C903" s="85"/>
      <c r="D903" s="85"/>
      <c r="E903" s="85"/>
      <c r="F903" s="85"/>
      <c r="G903" s="85"/>
      <c r="H903" s="85"/>
      <c r="I903" s="85"/>
      <c r="J903" s="85"/>
      <c r="K903" s="85"/>
      <c r="L903" s="85"/>
      <c r="M903" s="85"/>
      <c r="N903" s="85"/>
      <c r="O903" s="85"/>
      <c r="P903" s="85"/>
      <c r="Q903" s="85"/>
      <c r="R903" s="85"/>
      <c r="S903" s="85"/>
      <c r="U903" s="91" t="s">
        <v>2</v>
      </c>
      <c r="W903" s="91" t="s">
        <v>2</v>
      </c>
      <c r="Y903" s="84" t="s">
        <v>810</v>
      </c>
      <c r="Z903" s="84"/>
      <c r="AC903" s="94">
        <v>36791.050000000003</v>
      </c>
      <c r="AD903" s="94"/>
    </row>
    <row r="904" spans="1:30" ht="6.75" customHeight="1"/>
    <row r="905" spans="1:30" ht="14.25" customHeight="1">
      <c r="A905" s="89" t="s">
        <v>941</v>
      </c>
      <c r="B905" s="89"/>
      <c r="C905" s="89"/>
      <c r="D905" s="89"/>
      <c r="E905" s="89"/>
      <c r="F905" s="89"/>
      <c r="G905" s="89"/>
      <c r="H905" s="89"/>
      <c r="I905" s="89"/>
      <c r="J905" s="89"/>
      <c r="K905" s="89"/>
      <c r="L905" s="89"/>
      <c r="M905" s="89"/>
      <c r="N905" s="89"/>
      <c r="O905" s="89"/>
    </row>
    <row r="906" spans="1:30">
      <c r="B906" s="79" t="s">
        <v>50</v>
      </c>
      <c r="C906" s="79"/>
      <c r="D906" s="79"/>
      <c r="F906" s="79" t="s">
        <v>51</v>
      </c>
      <c r="G906" s="79"/>
      <c r="H906" s="79"/>
      <c r="I906" s="79"/>
      <c r="J906" s="79" t="s">
        <v>52</v>
      </c>
      <c r="K906" s="79"/>
      <c r="L906" s="79"/>
      <c r="N906" s="79" t="s">
        <v>53</v>
      </c>
      <c r="O906" s="79"/>
      <c r="P906" s="79"/>
      <c r="Q906" s="79"/>
      <c r="R906" s="79"/>
      <c r="S906" s="79"/>
      <c r="T906" s="79"/>
      <c r="U906" s="79"/>
      <c r="V906" s="79"/>
      <c r="W906" s="79"/>
      <c r="X906" s="79"/>
      <c r="Y906" s="79"/>
      <c r="Z906" s="79"/>
      <c r="AA906" s="79"/>
      <c r="AC906" s="80" t="s">
        <v>54</v>
      </c>
      <c r="AD906" s="80"/>
    </row>
    <row r="907" spans="1:30">
      <c r="B907" s="90" t="s">
        <v>942</v>
      </c>
      <c r="C907" s="90"/>
      <c r="D907" s="90"/>
      <c r="F907" s="90" t="s">
        <v>173</v>
      </c>
      <c r="G907" s="90"/>
      <c r="H907" s="90"/>
      <c r="I907" s="90"/>
      <c r="J907" s="90" t="s">
        <v>943</v>
      </c>
      <c r="K907" s="90"/>
      <c r="L907" s="90"/>
      <c r="N907" s="90" t="s">
        <v>944</v>
      </c>
      <c r="O907" s="90"/>
      <c r="P907" s="90"/>
      <c r="Q907" s="90"/>
      <c r="R907" s="90"/>
      <c r="S907" s="90"/>
      <c r="T907" s="90"/>
      <c r="U907" s="90"/>
      <c r="V907" s="90"/>
      <c r="W907" s="90"/>
      <c r="X907" s="90"/>
      <c r="Y907" s="90"/>
      <c r="Z907" s="90"/>
      <c r="AA907" s="90"/>
      <c r="AC907" s="82">
        <v>151.19999999999999</v>
      </c>
      <c r="AD907" s="82"/>
    </row>
    <row r="908" spans="1:30">
      <c r="C908" s="91" t="s">
        <v>2</v>
      </c>
      <c r="G908" s="91" t="s">
        <v>2</v>
      </c>
      <c r="K908" s="91" t="s">
        <v>2</v>
      </c>
      <c r="O908" s="92" t="s">
        <v>945</v>
      </c>
      <c r="P908" s="92"/>
      <c r="Q908" s="92"/>
      <c r="R908" s="92"/>
      <c r="S908" s="92"/>
      <c r="T908" s="92"/>
      <c r="U908" s="92"/>
      <c r="V908" s="92"/>
      <c r="W908" s="92"/>
      <c r="X908" s="92"/>
      <c r="Y908" s="92"/>
      <c r="Z908" s="92"/>
      <c r="AA908" s="92"/>
      <c r="AB908" s="92"/>
    </row>
    <row r="909" spans="1:30">
      <c r="B909" s="90" t="s">
        <v>946</v>
      </c>
      <c r="C909" s="90"/>
      <c r="D909" s="90"/>
      <c r="F909" s="90" t="s">
        <v>173</v>
      </c>
      <c r="G909" s="90"/>
      <c r="H909" s="90"/>
      <c r="I909" s="90"/>
      <c r="J909" s="90" t="s">
        <v>947</v>
      </c>
      <c r="K909" s="90"/>
      <c r="L909" s="90"/>
      <c r="N909" s="90" t="s">
        <v>948</v>
      </c>
      <c r="O909" s="90"/>
      <c r="P909" s="90"/>
      <c r="Q909" s="90"/>
      <c r="R909" s="90"/>
      <c r="S909" s="90"/>
      <c r="T909" s="90"/>
      <c r="U909" s="90"/>
      <c r="V909" s="90"/>
      <c r="W909" s="90"/>
      <c r="X909" s="90"/>
      <c r="Y909" s="90"/>
      <c r="Z909" s="90"/>
      <c r="AA909" s="90"/>
      <c r="AC909" s="82">
        <v>1488</v>
      </c>
      <c r="AD909" s="82"/>
    </row>
    <row r="910" spans="1:30">
      <c r="C910" s="91" t="s">
        <v>2</v>
      </c>
      <c r="G910" s="91" t="s">
        <v>2</v>
      </c>
      <c r="K910" s="91" t="s">
        <v>2</v>
      </c>
      <c r="O910" s="92" t="s">
        <v>949</v>
      </c>
      <c r="P910" s="92"/>
      <c r="Q910" s="92"/>
      <c r="R910" s="92"/>
      <c r="S910" s="92"/>
      <c r="T910" s="92"/>
      <c r="U910" s="92"/>
      <c r="V910" s="92"/>
      <c r="W910" s="92"/>
      <c r="X910" s="92"/>
      <c r="Y910" s="92"/>
      <c r="Z910" s="92"/>
      <c r="AA910" s="92"/>
      <c r="AB910" s="92"/>
    </row>
    <row r="911" spans="1:30">
      <c r="B911" s="90" t="s">
        <v>950</v>
      </c>
      <c r="C911" s="90"/>
      <c r="D911" s="90"/>
      <c r="F911" s="90" t="s">
        <v>343</v>
      </c>
      <c r="G911" s="90"/>
      <c r="H911" s="90"/>
      <c r="I911" s="90"/>
      <c r="J911" s="90" t="s">
        <v>951</v>
      </c>
      <c r="K911" s="90"/>
      <c r="L911" s="90"/>
      <c r="N911" s="90" t="s">
        <v>952</v>
      </c>
      <c r="O911" s="90"/>
      <c r="P911" s="90"/>
      <c r="Q911" s="90"/>
      <c r="R911" s="90"/>
      <c r="S911" s="90"/>
      <c r="T911" s="90"/>
      <c r="U911" s="90"/>
      <c r="V911" s="90"/>
      <c r="W911" s="90"/>
      <c r="X911" s="90"/>
      <c r="Y911" s="90"/>
      <c r="Z911" s="90"/>
      <c r="AA911" s="90"/>
      <c r="AC911" s="82">
        <v>3800</v>
      </c>
      <c r="AD911" s="82"/>
    </row>
    <row r="912" spans="1:30">
      <c r="C912" s="91" t="s">
        <v>2</v>
      </c>
      <c r="G912" s="91" t="s">
        <v>2</v>
      </c>
      <c r="K912" s="91" t="s">
        <v>2</v>
      </c>
      <c r="O912" s="92" t="s">
        <v>953</v>
      </c>
      <c r="P912" s="92"/>
      <c r="Q912" s="92"/>
      <c r="R912" s="92"/>
      <c r="S912" s="92"/>
      <c r="T912" s="92"/>
      <c r="U912" s="92"/>
      <c r="V912" s="92"/>
      <c r="W912" s="92"/>
      <c r="X912" s="92"/>
      <c r="Y912" s="92"/>
      <c r="Z912" s="92"/>
      <c r="AA912" s="92"/>
      <c r="AB912" s="92"/>
    </row>
    <row r="913" spans="1:30">
      <c r="B913" s="90" t="s">
        <v>478</v>
      </c>
      <c r="C913" s="90"/>
      <c r="D913" s="90"/>
      <c r="F913" s="90" t="s">
        <v>173</v>
      </c>
      <c r="G913" s="90"/>
      <c r="H913" s="90"/>
      <c r="I913" s="90"/>
      <c r="J913" s="90" t="s">
        <v>421</v>
      </c>
      <c r="K913" s="90"/>
      <c r="L913" s="90"/>
      <c r="N913" s="90" t="s">
        <v>422</v>
      </c>
      <c r="O913" s="90"/>
      <c r="P913" s="90"/>
      <c r="Q913" s="90"/>
      <c r="R913" s="90"/>
      <c r="S913" s="90"/>
      <c r="T913" s="90"/>
      <c r="U913" s="90"/>
      <c r="V913" s="90"/>
      <c r="W913" s="90"/>
      <c r="X913" s="90"/>
      <c r="Y913" s="90"/>
      <c r="Z913" s="90"/>
      <c r="AA913" s="90"/>
      <c r="AC913" s="82">
        <v>255</v>
      </c>
      <c r="AD913" s="82"/>
    </row>
    <row r="914" spans="1:30">
      <c r="C914" s="91" t="s">
        <v>2</v>
      </c>
      <c r="G914" s="91" t="s">
        <v>2</v>
      </c>
      <c r="K914" s="91" t="s">
        <v>2</v>
      </c>
      <c r="O914" s="92" t="s">
        <v>954</v>
      </c>
      <c r="P914" s="92"/>
      <c r="Q914" s="92"/>
      <c r="R914" s="92"/>
      <c r="S914" s="92"/>
      <c r="T914" s="92"/>
      <c r="U914" s="92"/>
      <c r="V914" s="92"/>
      <c r="W914" s="92"/>
      <c r="X914" s="92"/>
      <c r="Y914" s="92"/>
      <c r="Z914" s="92"/>
      <c r="AA914" s="92"/>
      <c r="AB914" s="92"/>
      <c r="AC914" s="93">
        <v>240</v>
      </c>
      <c r="AD914" s="93"/>
    </row>
    <row r="915" spans="1:30">
      <c r="C915" s="91" t="s">
        <v>2</v>
      </c>
      <c r="G915" s="91" t="s">
        <v>2</v>
      </c>
      <c r="K915" s="91" t="s">
        <v>2</v>
      </c>
      <c r="O915" s="92" t="s">
        <v>955</v>
      </c>
      <c r="P915" s="92"/>
      <c r="Q915" s="92"/>
      <c r="R915" s="92"/>
      <c r="S915" s="92"/>
      <c r="T915" s="92"/>
      <c r="U915" s="92"/>
      <c r="V915" s="92"/>
      <c r="W915" s="92"/>
      <c r="X915" s="92"/>
      <c r="Y915" s="92"/>
      <c r="Z915" s="92"/>
      <c r="AA915" s="92"/>
      <c r="AB915" s="92"/>
      <c r="AC915" s="93">
        <v>15</v>
      </c>
      <c r="AD915" s="93"/>
    </row>
    <row r="916" spans="1:30" ht="6" customHeight="1"/>
    <row r="917" spans="1:30" ht="16.5" customHeight="1">
      <c r="A917" s="85" t="s">
        <v>956</v>
      </c>
      <c r="B917" s="85"/>
      <c r="C917" s="85"/>
      <c r="D917" s="85"/>
      <c r="E917" s="85"/>
      <c r="F917" s="85"/>
      <c r="G917" s="85"/>
      <c r="H917" s="85"/>
      <c r="I917" s="85"/>
      <c r="J917" s="85"/>
      <c r="K917" s="85"/>
      <c r="L917" s="85"/>
      <c r="M917" s="85"/>
      <c r="N917" s="85"/>
      <c r="O917" s="85"/>
      <c r="P917" s="85"/>
      <c r="Q917" s="85"/>
      <c r="R917" s="85"/>
      <c r="S917" s="85"/>
      <c r="U917" s="91" t="s">
        <v>2</v>
      </c>
      <c r="W917" s="91" t="s">
        <v>2</v>
      </c>
      <c r="Y917" s="84" t="s">
        <v>810</v>
      </c>
      <c r="Z917" s="84"/>
      <c r="AC917" s="94">
        <v>5694.2</v>
      </c>
      <c r="AD917" s="94"/>
    </row>
    <row r="918" spans="1:30" ht="6.75" customHeight="1"/>
    <row r="919" spans="1:30" ht="14.25" customHeight="1">
      <c r="A919" s="89" t="s">
        <v>957</v>
      </c>
      <c r="B919" s="89"/>
      <c r="C919" s="89"/>
      <c r="D919" s="89"/>
      <c r="E919" s="89"/>
      <c r="F919" s="89"/>
      <c r="G919" s="89"/>
      <c r="H919" s="89"/>
      <c r="I919" s="89"/>
      <c r="J919" s="89"/>
      <c r="K919" s="89"/>
      <c r="L919" s="89"/>
      <c r="M919" s="89"/>
      <c r="N919" s="89"/>
      <c r="O919" s="89"/>
    </row>
    <row r="920" spans="1:30">
      <c r="B920" s="79" t="s">
        <v>50</v>
      </c>
      <c r="C920" s="79"/>
      <c r="D920" s="79"/>
      <c r="F920" s="79" t="s">
        <v>51</v>
      </c>
      <c r="G920" s="79"/>
      <c r="H920" s="79"/>
      <c r="I920" s="79"/>
      <c r="J920" s="79" t="s">
        <v>52</v>
      </c>
      <c r="K920" s="79"/>
      <c r="L920" s="79"/>
      <c r="N920" s="79" t="s">
        <v>53</v>
      </c>
      <c r="O920" s="79"/>
      <c r="P920" s="79"/>
      <c r="Q920" s="79"/>
      <c r="R920" s="79"/>
      <c r="S920" s="79"/>
      <c r="T920" s="79"/>
      <c r="U920" s="79"/>
      <c r="V920" s="79"/>
      <c r="W920" s="79"/>
      <c r="X920" s="79"/>
      <c r="Y920" s="79"/>
      <c r="Z920" s="79"/>
      <c r="AA920" s="79"/>
      <c r="AC920" s="80" t="s">
        <v>54</v>
      </c>
      <c r="AD920" s="80"/>
    </row>
    <row r="921" spans="1:30">
      <c r="B921" s="90" t="s">
        <v>958</v>
      </c>
      <c r="C921" s="90"/>
      <c r="D921" s="90"/>
      <c r="F921" s="90" t="s">
        <v>173</v>
      </c>
      <c r="G921" s="90"/>
      <c r="H921" s="90"/>
      <c r="I921" s="90"/>
      <c r="J921" s="90" t="s">
        <v>959</v>
      </c>
      <c r="K921" s="90"/>
      <c r="L921" s="90"/>
      <c r="N921" s="90" t="s">
        <v>960</v>
      </c>
      <c r="O921" s="90"/>
      <c r="P921" s="90"/>
      <c r="Q921" s="90"/>
      <c r="R921" s="90"/>
      <c r="S921" s="90"/>
      <c r="T921" s="90"/>
      <c r="U921" s="90"/>
      <c r="V921" s="90"/>
      <c r="W921" s="90"/>
      <c r="X921" s="90"/>
      <c r="Y921" s="90"/>
      <c r="Z921" s="90"/>
      <c r="AA921" s="90"/>
      <c r="AC921" s="82">
        <v>2688</v>
      </c>
      <c r="AD921" s="82"/>
    </row>
    <row r="922" spans="1:30">
      <c r="C922" s="91" t="s">
        <v>2</v>
      </c>
      <c r="G922" s="91" t="s">
        <v>2</v>
      </c>
      <c r="K922" s="91" t="s">
        <v>2</v>
      </c>
      <c r="O922" s="92" t="s">
        <v>961</v>
      </c>
      <c r="P922" s="92"/>
      <c r="Q922" s="92"/>
      <c r="R922" s="92"/>
      <c r="S922" s="92"/>
      <c r="T922" s="92"/>
      <c r="U922" s="92"/>
      <c r="V922" s="92"/>
      <c r="W922" s="92"/>
      <c r="X922" s="92"/>
      <c r="Y922" s="92"/>
      <c r="Z922" s="92"/>
      <c r="AA922" s="92"/>
      <c r="AB922" s="92"/>
    </row>
    <row r="923" spans="1:30">
      <c r="B923" s="90" t="s">
        <v>962</v>
      </c>
      <c r="C923" s="90"/>
      <c r="D923" s="90"/>
      <c r="F923" s="90" t="s">
        <v>173</v>
      </c>
      <c r="G923" s="90"/>
      <c r="H923" s="90"/>
      <c r="I923" s="90"/>
      <c r="J923" s="90" t="s">
        <v>963</v>
      </c>
      <c r="K923" s="90"/>
      <c r="L923" s="90"/>
      <c r="N923" s="90" t="s">
        <v>964</v>
      </c>
      <c r="O923" s="90"/>
      <c r="P923" s="90"/>
      <c r="Q923" s="90"/>
      <c r="R923" s="90"/>
      <c r="S923" s="90"/>
      <c r="T923" s="90"/>
      <c r="U923" s="90"/>
      <c r="V923" s="90"/>
      <c r="W923" s="90"/>
      <c r="X923" s="90"/>
      <c r="Y923" s="90"/>
      <c r="Z923" s="90"/>
      <c r="AA923" s="90"/>
      <c r="AC923" s="82">
        <v>1012.28</v>
      </c>
      <c r="AD923" s="82"/>
    </row>
    <row r="924" spans="1:30">
      <c r="C924" s="91" t="s">
        <v>2</v>
      </c>
      <c r="G924" s="91" t="s">
        <v>2</v>
      </c>
      <c r="K924" s="91" t="s">
        <v>2</v>
      </c>
      <c r="O924" s="92" t="s">
        <v>965</v>
      </c>
      <c r="P924" s="92"/>
      <c r="Q924" s="92"/>
      <c r="R924" s="92"/>
      <c r="S924" s="92"/>
      <c r="T924" s="92"/>
      <c r="U924" s="92"/>
      <c r="V924" s="92"/>
      <c r="W924" s="92"/>
      <c r="X924" s="92"/>
      <c r="Y924" s="92"/>
      <c r="Z924" s="92"/>
      <c r="AA924" s="92"/>
      <c r="AB924" s="92"/>
      <c r="AC924" s="93">
        <v>379.72</v>
      </c>
      <c r="AD924" s="93"/>
    </row>
    <row r="925" spans="1:30">
      <c r="C925" s="91" t="s">
        <v>2</v>
      </c>
      <c r="G925" s="91" t="s">
        <v>2</v>
      </c>
      <c r="K925" s="91" t="s">
        <v>2</v>
      </c>
      <c r="O925" s="92" t="s">
        <v>966</v>
      </c>
      <c r="P925" s="92"/>
      <c r="Q925" s="92"/>
      <c r="R925" s="92"/>
      <c r="S925" s="92"/>
      <c r="T925" s="92"/>
      <c r="U925" s="92"/>
      <c r="V925" s="92"/>
      <c r="W925" s="92"/>
      <c r="X925" s="92"/>
      <c r="Y925" s="92"/>
      <c r="Z925" s="92"/>
      <c r="AA925" s="92"/>
      <c r="AB925" s="92"/>
      <c r="AC925" s="93">
        <v>252.84</v>
      </c>
      <c r="AD925" s="93"/>
    </row>
    <row r="926" spans="1:30">
      <c r="C926" s="91" t="s">
        <v>2</v>
      </c>
      <c r="G926" s="91" t="s">
        <v>2</v>
      </c>
      <c r="K926" s="91" t="s">
        <v>2</v>
      </c>
      <c r="O926" s="92" t="s">
        <v>966</v>
      </c>
      <c r="P926" s="92"/>
      <c r="Q926" s="92"/>
      <c r="R926" s="92"/>
      <c r="S926" s="92"/>
      <c r="T926" s="92"/>
      <c r="U926" s="92"/>
      <c r="V926" s="92"/>
      <c r="W926" s="92"/>
      <c r="X926" s="92"/>
      <c r="Y926" s="92"/>
      <c r="Z926" s="92"/>
      <c r="AA926" s="92"/>
      <c r="AB926" s="92"/>
      <c r="AC926" s="93">
        <v>379.72</v>
      </c>
      <c r="AD926" s="93"/>
    </row>
    <row r="927" spans="1:30">
      <c r="B927" s="90" t="s">
        <v>320</v>
      </c>
      <c r="C927" s="90"/>
      <c r="D927" s="90"/>
      <c r="F927" s="90" t="s">
        <v>173</v>
      </c>
      <c r="G927" s="90"/>
      <c r="H927" s="90"/>
      <c r="I927" s="90"/>
      <c r="J927" s="90" t="s">
        <v>321</v>
      </c>
      <c r="K927" s="90"/>
      <c r="L927" s="90"/>
      <c r="N927" s="90" t="s">
        <v>322</v>
      </c>
      <c r="O927" s="90"/>
      <c r="P927" s="90"/>
      <c r="Q927" s="90"/>
      <c r="R927" s="90"/>
      <c r="S927" s="90"/>
      <c r="T927" s="90"/>
      <c r="U927" s="90"/>
      <c r="V927" s="90"/>
      <c r="W927" s="90"/>
      <c r="X927" s="90"/>
      <c r="Y927" s="90"/>
      <c r="Z927" s="90"/>
      <c r="AA927" s="90"/>
      <c r="AC927" s="82">
        <v>599.36</v>
      </c>
      <c r="AD927" s="82"/>
    </row>
    <row r="928" spans="1:30">
      <c r="C928" s="91" t="s">
        <v>2</v>
      </c>
      <c r="G928" s="91" t="s">
        <v>2</v>
      </c>
      <c r="K928" s="91" t="s">
        <v>2</v>
      </c>
      <c r="O928" s="92" t="s">
        <v>967</v>
      </c>
      <c r="P928" s="92"/>
      <c r="Q928" s="92"/>
      <c r="R928" s="92"/>
      <c r="S928" s="92"/>
      <c r="T928" s="92"/>
      <c r="U928" s="92"/>
      <c r="V928" s="92"/>
      <c r="W928" s="92"/>
      <c r="X928" s="92"/>
      <c r="Y928" s="92"/>
      <c r="Z928" s="92"/>
      <c r="AA928" s="92"/>
      <c r="AB928" s="92"/>
      <c r="AC928" s="93">
        <v>149.84</v>
      </c>
      <c r="AD928" s="93"/>
    </row>
    <row r="929" spans="2:30">
      <c r="C929" s="91" t="s">
        <v>2</v>
      </c>
      <c r="G929" s="91" t="s">
        <v>2</v>
      </c>
      <c r="K929" s="91" t="s">
        <v>2</v>
      </c>
      <c r="O929" s="92" t="s">
        <v>967</v>
      </c>
      <c r="P929" s="92"/>
      <c r="Q929" s="92"/>
      <c r="R929" s="92"/>
      <c r="S929" s="92"/>
      <c r="T929" s="92"/>
      <c r="U929" s="92"/>
      <c r="V929" s="92"/>
      <c r="W929" s="92"/>
      <c r="X929" s="92"/>
      <c r="Y929" s="92"/>
      <c r="Z929" s="92"/>
      <c r="AA929" s="92"/>
      <c r="AB929" s="92"/>
      <c r="AC929" s="93">
        <v>149.84</v>
      </c>
      <c r="AD929" s="93"/>
    </row>
    <row r="930" spans="2:30">
      <c r="C930" s="91" t="s">
        <v>2</v>
      </c>
      <c r="G930" s="91" t="s">
        <v>2</v>
      </c>
      <c r="K930" s="91" t="s">
        <v>2</v>
      </c>
      <c r="O930" s="92" t="s">
        <v>967</v>
      </c>
      <c r="P930" s="92"/>
      <c r="Q930" s="92"/>
      <c r="R930" s="92"/>
      <c r="S930" s="92"/>
      <c r="T930" s="92"/>
      <c r="U930" s="92"/>
      <c r="V930" s="92"/>
      <c r="W930" s="92"/>
      <c r="X930" s="92"/>
      <c r="Y930" s="92"/>
      <c r="Z930" s="92"/>
      <c r="AA930" s="92"/>
      <c r="AB930" s="92"/>
      <c r="AC930" s="93">
        <v>149.84</v>
      </c>
      <c r="AD930" s="93"/>
    </row>
    <row r="931" spans="2:30">
      <c r="C931" s="91" t="s">
        <v>2</v>
      </c>
      <c r="G931" s="91" t="s">
        <v>2</v>
      </c>
      <c r="K931" s="91" t="s">
        <v>2</v>
      </c>
      <c r="O931" s="92" t="s">
        <v>967</v>
      </c>
      <c r="P931" s="92"/>
      <c r="Q931" s="92"/>
      <c r="R931" s="92"/>
      <c r="S931" s="92"/>
      <c r="T931" s="92"/>
      <c r="U931" s="92"/>
      <c r="V931" s="92"/>
      <c r="W931" s="92"/>
      <c r="X931" s="92"/>
      <c r="Y931" s="92"/>
      <c r="Z931" s="92"/>
      <c r="AA931" s="92"/>
      <c r="AB931" s="92"/>
      <c r="AC931" s="93">
        <v>149.84</v>
      </c>
      <c r="AD931" s="93"/>
    </row>
    <row r="932" spans="2:30">
      <c r="B932" s="90" t="s">
        <v>342</v>
      </c>
      <c r="C932" s="90"/>
      <c r="D932" s="90"/>
      <c r="F932" s="90" t="s">
        <v>343</v>
      </c>
      <c r="G932" s="90"/>
      <c r="H932" s="90"/>
      <c r="I932" s="90"/>
      <c r="J932" s="90" t="s">
        <v>61</v>
      </c>
      <c r="K932" s="90"/>
      <c r="L932" s="90"/>
      <c r="N932" s="90" t="s">
        <v>62</v>
      </c>
      <c r="O932" s="90"/>
      <c r="P932" s="90"/>
      <c r="Q932" s="90"/>
      <c r="R932" s="90"/>
      <c r="S932" s="90"/>
      <c r="T932" s="90"/>
      <c r="U932" s="90"/>
      <c r="V932" s="90"/>
      <c r="W932" s="90"/>
      <c r="X932" s="90"/>
      <c r="Y932" s="90"/>
      <c r="Z932" s="90"/>
      <c r="AA932" s="90"/>
      <c r="AC932" s="82">
        <v>350.85</v>
      </c>
      <c r="AD932" s="82"/>
    </row>
    <row r="933" spans="2:30">
      <c r="C933" s="91" t="s">
        <v>2</v>
      </c>
      <c r="G933" s="91" t="s">
        <v>2</v>
      </c>
      <c r="K933" s="91" t="s">
        <v>2</v>
      </c>
      <c r="O933" s="92" t="s">
        <v>344</v>
      </c>
      <c r="P933" s="92"/>
      <c r="Q933" s="92"/>
      <c r="R933" s="92"/>
      <c r="S933" s="92"/>
      <c r="T933" s="92"/>
      <c r="U933" s="92"/>
      <c r="V933" s="92"/>
      <c r="W933" s="92"/>
      <c r="X933" s="92"/>
      <c r="Y933" s="92"/>
      <c r="Z933" s="92"/>
      <c r="AA933" s="92"/>
      <c r="AB933" s="92"/>
    </row>
    <row r="934" spans="2:30">
      <c r="B934" s="90" t="s">
        <v>968</v>
      </c>
      <c r="C934" s="90"/>
      <c r="D934" s="90"/>
      <c r="F934" s="90" t="s">
        <v>343</v>
      </c>
      <c r="G934" s="90"/>
      <c r="H934" s="90"/>
      <c r="I934" s="90"/>
      <c r="J934" s="90" t="s">
        <v>69</v>
      </c>
      <c r="K934" s="90"/>
      <c r="L934" s="90"/>
      <c r="N934" s="90" t="s">
        <v>70</v>
      </c>
      <c r="O934" s="90"/>
      <c r="P934" s="90"/>
      <c r="Q934" s="90"/>
      <c r="R934" s="90"/>
      <c r="S934" s="90"/>
      <c r="T934" s="90"/>
      <c r="U934" s="90"/>
      <c r="V934" s="90"/>
      <c r="W934" s="90"/>
      <c r="X934" s="90"/>
      <c r="Y934" s="90"/>
      <c r="Z934" s="90"/>
      <c r="AA934" s="90"/>
      <c r="AC934" s="82">
        <v>642.20000000000005</v>
      </c>
      <c r="AD934" s="82"/>
    </row>
    <row r="935" spans="2:30">
      <c r="C935" s="91" t="s">
        <v>2</v>
      </c>
      <c r="G935" s="91" t="s">
        <v>2</v>
      </c>
      <c r="K935" s="91" t="s">
        <v>2</v>
      </c>
      <c r="O935" s="92" t="s">
        <v>969</v>
      </c>
      <c r="P935" s="92"/>
      <c r="Q935" s="92"/>
      <c r="R935" s="92"/>
      <c r="S935" s="92"/>
      <c r="T935" s="92"/>
      <c r="U935" s="92"/>
      <c r="V935" s="92"/>
      <c r="W935" s="92"/>
      <c r="X935" s="92"/>
      <c r="Y935" s="92"/>
      <c r="Z935" s="92"/>
      <c r="AA935" s="92"/>
      <c r="AB935" s="92"/>
    </row>
    <row r="936" spans="2:30">
      <c r="B936" s="90" t="s">
        <v>970</v>
      </c>
      <c r="C936" s="90"/>
      <c r="D936" s="90"/>
      <c r="F936" s="90" t="s">
        <v>343</v>
      </c>
      <c r="G936" s="90"/>
      <c r="H936" s="90"/>
      <c r="I936" s="90"/>
      <c r="J936" s="90" t="s">
        <v>971</v>
      </c>
      <c r="K936" s="90"/>
      <c r="L936" s="90"/>
      <c r="N936" s="90" t="s">
        <v>972</v>
      </c>
      <c r="O936" s="90"/>
      <c r="P936" s="90"/>
      <c r="Q936" s="90"/>
      <c r="R936" s="90"/>
      <c r="S936" s="90"/>
      <c r="T936" s="90"/>
      <c r="U936" s="90"/>
      <c r="V936" s="90"/>
      <c r="W936" s="90"/>
      <c r="X936" s="90"/>
      <c r="Y936" s="90"/>
      <c r="Z936" s="90"/>
      <c r="AA936" s="90"/>
      <c r="AC936" s="82">
        <v>12075</v>
      </c>
      <c r="AD936" s="82"/>
    </row>
    <row r="937" spans="2:30">
      <c r="C937" s="91" t="s">
        <v>2</v>
      </c>
      <c r="G937" s="91" t="s">
        <v>2</v>
      </c>
      <c r="K937" s="91" t="s">
        <v>2</v>
      </c>
      <c r="O937" s="92" t="s">
        <v>973</v>
      </c>
      <c r="P937" s="92"/>
      <c r="Q937" s="92"/>
      <c r="R937" s="92"/>
      <c r="S937" s="92"/>
      <c r="T937" s="92"/>
      <c r="U937" s="92"/>
      <c r="V937" s="92"/>
      <c r="W937" s="92"/>
      <c r="X937" s="92"/>
      <c r="Y937" s="92"/>
      <c r="Z937" s="92"/>
      <c r="AA937" s="92"/>
      <c r="AB937" s="92"/>
    </row>
    <row r="938" spans="2:30">
      <c r="B938" s="90" t="s">
        <v>974</v>
      </c>
      <c r="C938" s="90"/>
      <c r="D938" s="90"/>
      <c r="F938" s="90" t="s">
        <v>343</v>
      </c>
      <c r="G938" s="90"/>
      <c r="H938" s="90"/>
      <c r="I938" s="90"/>
      <c r="J938" s="90" t="s">
        <v>975</v>
      </c>
      <c r="K938" s="90"/>
      <c r="L938" s="90"/>
      <c r="N938" s="90" t="s">
        <v>976</v>
      </c>
      <c r="O938" s="90"/>
      <c r="P938" s="90"/>
      <c r="Q938" s="90"/>
      <c r="R938" s="90"/>
      <c r="S938" s="90"/>
      <c r="T938" s="90"/>
      <c r="U938" s="90"/>
      <c r="V938" s="90"/>
      <c r="W938" s="90"/>
      <c r="X938" s="90"/>
      <c r="Y938" s="90"/>
      <c r="Z938" s="90"/>
      <c r="AA938" s="90"/>
      <c r="AC938" s="82">
        <v>71</v>
      </c>
      <c r="AD938" s="82"/>
    </row>
    <row r="939" spans="2:30">
      <c r="C939" s="91" t="s">
        <v>2</v>
      </c>
      <c r="G939" s="91" t="s">
        <v>2</v>
      </c>
      <c r="K939" s="91" t="s">
        <v>2</v>
      </c>
      <c r="O939" s="92" t="s">
        <v>344</v>
      </c>
      <c r="P939" s="92"/>
      <c r="Q939" s="92"/>
      <c r="R939" s="92"/>
      <c r="S939" s="92"/>
      <c r="T939" s="92"/>
      <c r="U939" s="92"/>
      <c r="V939" s="92"/>
      <c r="W939" s="92"/>
      <c r="X939" s="92"/>
      <c r="Y939" s="92"/>
      <c r="Z939" s="92"/>
      <c r="AA939" s="92"/>
      <c r="AB939" s="92"/>
    </row>
    <row r="940" spans="2:30">
      <c r="B940" s="90" t="s">
        <v>977</v>
      </c>
      <c r="C940" s="90"/>
      <c r="D940" s="90"/>
      <c r="F940" s="90" t="s">
        <v>343</v>
      </c>
      <c r="G940" s="90"/>
      <c r="H940" s="90"/>
      <c r="I940" s="90"/>
      <c r="J940" s="90" t="s">
        <v>978</v>
      </c>
      <c r="K940" s="90"/>
      <c r="L940" s="90"/>
      <c r="N940" s="90" t="s">
        <v>979</v>
      </c>
      <c r="O940" s="90"/>
      <c r="P940" s="90"/>
      <c r="Q940" s="90"/>
      <c r="R940" s="90"/>
      <c r="S940" s="90"/>
      <c r="T940" s="90"/>
      <c r="U940" s="90"/>
      <c r="V940" s="90"/>
      <c r="W940" s="90"/>
      <c r="X940" s="90"/>
      <c r="Y940" s="90"/>
      <c r="Z940" s="90"/>
      <c r="AA940" s="90"/>
      <c r="AC940" s="82">
        <v>850</v>
      </c>
      <c r="AD940" s="82"/>
    </row>
    <row r="941" spans="2:30">
      <c r="C941" s="91" t="s">
        <v>2</v>
      </c>
      <c r="G941" s="91" t="s">
        <v>2</v>
      </c>
      <c r="K941" s="91" t="s">
        <v>2</v>
      </c>
      <c r="O941" s="92" t="s">
        <v>980</v>
      </c>
      <c r="P941" s="92"/>
      <c r="Q941" s="92"/>
      <c r="R941" s="92"/>
      <c r="S941" s="92"/>
      <c r="T941" s="92"/>
      <c r="U941" s="92"/>
      <c r="V941" s="92"/>
      <c r="W941" s="92"/>
      <c r="X941" s="92"/>
      <c r="Y941" s="92"/>
      <c r="Z941" s="92"/>
      <c r="AA941" s="92"/>
      <c r="AB941" s="92"/>
    </row>
    <row r="942" spans="2:30">
      <c r="B942" s="90" t="s">
        <v>402</v>
      </c>
      <c r="C942" s="90"/>
      <c r="D942" s="90"/>
      <c r="F942" s="90" t="s">
        <v>343</v>
      </c>
      <c r="G942" s="90"/>
      <c r="H942" s="90"/>
      <c r="I942" s="90"/>
      <c r="J942" s="90" t="s">
        <v>311</v>
      </c>
      <c r="K942" s="90"/>
      <c r="L942" s="90"/>
      <c r="N942" s="90" t="s">
        <v>312</v>
      </c>
      <c r="O942" s="90"/>
      <c r="P942" s="90"/>
      <c r="Q942" s="90"/>
      <c r="R942" s="90"/>
      <c r="S942" s="90"/>
      <c r="T942" s="90"/>
      <c r="U942" s="90"/>
      <c r="V942" s="90"/>
      <c r="W942" s="90"/>
      <c r="X942" s="90"/>
      <c r="Y942" s="90"/>
      <c r="Z942" s="90"/>
      <c r="AA942" s="90"/>
      <c r="AC942" s="82">
        <v>1437.06</v>
      </c>
      <c r="AD942" s="82"/>
    </row>
    <row r="943" spans="2:30">
      <c r="C943" s="91" t="s">
        <v>2</v>
      </c>
      <c r="G943" s="91" t="s">
        <v>2</v>
      </c>
      <c r="K943" s="91" t="s">
        <v>2</v>
      </c>
      <c r="O943" s="92" t="s">
        <v>403</v>
      </c>
      <c r="P943" s="92"/>
      <c r="Q943" s="92"/>
      <c r="R943" s="92"/>
      <c r="S943" s="92"/>
      <c r="T943" s="92"/>
      <c r="U943" s="92"/>
      <c r="V943" s="92"/>
      <c r="W943" s="92"/>
      <c r="X943" s="92"/>
      <c r="Y943" s="92"/>
      <c r="Z943" s="92"/>
      <c r="AA943" s="92"/>
      <c r="AB943" s="92"/>
    </row>
    <row r="944" spans="2:30">
      <c r="B944" s="90" t="s">
        <v>981</v>
      </c>
      <c r="C944" s="90"/>
      <c r="D944" s="90"/>
      <c r="F944" s="90" t="s">
        <v>173</v>
      </c>
      <c r="G944" s="90"/>
      <c r="H944" s="90"/>
      <c r="I944" s="90"/>
      <c r="J944" s="90" t="s">
        <v>982</v>
      </c>
      <c r="K944" s="90"/>
      <c r="L944" s="90"/>
      <c r="N944" s="90" t="s">
        <v>983</v>
      </c>
      <c r="O944" s="90"/>
      <c r="P944" s="90"/>
      <c r="Q944" s="90"/>
      <c r="R944" s="90"/>
      <c r="S944" s="90"/>
      <c r="T944" s="90"/>
      <c r="U944" s="90"/>
      <c r="V944" s="90"/>
      <c r="W944" s="90"/>
      <c r="X944" s="90"/>
      <c r="Y944" s="90"/>
      <c r="Z944" s="90"/>
      <c r="AA944" s="90"/>
      <c r="AC944" s="82">
        <v>36.57</v>
      </c>
      <c r="AD944" s="82"/>
    </row>
    <row r="945" spans="1:30">
      <c r="C945" s="91" t="s">
        <v>2</v>
      </c>
      <c r="G945" s="91" t="s">
        <v>2</v>
      </c>
      <c r="K945" s="91" t="s">
        <v>2</v>
      </c>
      <c r="O945" s="92" t="s">
        <v>354</v>
      </c>
      <c r="P945" s="92"/>
      <c r="Q945" s="92"/>
      <c r="R945" s="92"/>
      <c r="S945" s="92"/>
      <c r="T945" s="92"/>
      <c r="U945" s="92"/>
      <c r="V945" s="92"/>
      <c r="W945" s="92"/>
      <c r="X945" s="92"/>
      <c r="Y945" s="92"/>
      <c r="Z945" s="92"/>
      <c r="AA945" s="92"/>
      <c r="AB945" s="92"/>
    </row>
    <row r="946" spans="1:30" ht="9.75" customHeight="1"/>
    <row r="947" spans="1:30" ht="12" customHeight="1"/>
    <row r="948" spans="1:30" ht="13.5" customHeight="1">
      <c r="A948" s="85" t="s">
        <v>44</v>
      </c>
      <c r="B948" s="85"/>
      <c r="C948" s="85"/>
      <c r="D948" s="85"/>
      <c r="E948" s="85"/>
      <c r="F948" s="85"/>
      <c r="G948" s="85"/>
      <c r="H948" s="85"/>
      <c r="I948" s="85"/>
      <c r="J948" s="85"/>
      <c r="K948" s="85"/>
      <c r="L948" s="85"/>
      <c r="M948" s="85"/>
      <c r="R948" s="86" t="s">
        <v>984</v>
      </c>
      <c r="S948" s="86"/>
      <c r="T948" s="86"/>
      <c r="U948" s="86"/>
      <c r="V948" s="86"/>
      <c r="W948" s="86"/>
      <c r="X948" s="86"/>
      <c r="Y948" s="86"/>
      <c r="Z948" s="86"/>
      <c r="AA948" s="86"/>
      <c r="AB948" s="86"/>
      <c r="AC948" s="86"/>
      <c r="AD948" s="86"/>
    </row>
    <row r="949" spans="1:30" ht="25.5" customHeight="1">
      <c r="C949" s="77" t="s">
        <v>46</v>
      </c>
      <c r="D949" s="77"/>
      <c r="E949" s="77"/>
      <c r="F949" s="77"/>
      <c r="G949" s="77"/>
      <c r="H949" s="77"/>
      <c r="I949" s="77"/>
      <c r="J949" s="77"/>
      <c r="K949" s="77"/>
      <c r="L949" s="77"/>
      <c r="M949" s="77"/>
      <c r="N949" s="77"/>
      <c r="O949" s="77"/>
      <c r="P949" s="77"/>
      <c r="Q949" s="77"/>
      <c r="R949" s="77"/>
      <c r="S949" s="77"/>
      <c r="T949" s="77"/>
      <c r="U949" s="77"/>
      <c r="V949" s="77"/>
      <c r="W949" s="77"/>
      <c r="X949" s="77"/>
      <c r="Y949" s="77"/>
      <c r="Z949" s="77"/>
      <c r="AA949" s="77"/>
      <c r="AB949" s="77"/>
      <c r="AC949" s="77"/>
    </row>
    <row r="950" spans="1:30" ht="7.5" customHeight="1"/>
    <row r="951" spans="1:30" ht="18.75" customHeight="1">
      <c r="I951" s="87" t="s">
        <v>47</v>
      </c>
      <c r="J951" s="87"/>
      <c r="K951" s="87"/>
      <c r="L951" s="87"/>
      <c r="M951" s="87"/>
      <c r="N951" s="87"/>
      <c r="O951" s="87"/>
      <c r="P951" s="87"/>
      <c r="S951" s="88" t="s">
        <v>48</v>
      </c>
      <c r="T951" s="88"/>
      <c r="U951" s="88"/>
      <c r="V951" s="88"/>
      <c r="W951" s="88"/>
      <c r="X951" s="88"/>
      <c r="Y951" s="88"/>
    </row>
    <row r="952" spans="1:30" ht="6.75" customHeight="1"/>
    <row r="953" spans="1:30" ht="14.25" customHeight="1">
      <c r="A953" s="89" t="s">
        <v>957</v>
      </c>
      <c r="B953" s="89"/>
      <c r="C953" s="89"/>
      <c r="D953" s="89"/>
      <c r="E953" s="89"/>
      <c r="F953" s="89"/>
      <c r="G953" s="89"/>
      <c r="H953" s="89"/>
      <c r="I953" s="89"/>
      <c r="J953" s="89"/>
      <c r="K953" s="89"/>
      <c r="L953" s="89"/>
      <c r="M953" s="89"/>
      <c r="N953" s="89"/>
      <c r="O953" s="89"/>
    </row>
    <row r="954" spans="1:30">
      <c r="B954" s="79" t="s">
        <v>50</v>
      </c>
      <c r="C954" s="79"/>
      <c r="D954" s="79"/>
      <c r="F954" s="79" t="s">
        <v>51</v>
      </c>
      <c r="G954" s="79"/>
      <c r="H954" s="79"/>
      <c r="I954" s="79"/>
      <c r="J954" s="79" t="s">
        <v>52</v>
      </c>
      <c r="K954" s="79"/>
      <c r="L954" s="79"/>
      <c r="N954" s="79" t="s">
        <v>53</v>
      </c>
      <c r="O954" s="79"/>
      <c r="P954" s="79"/>
      <c r="Q954" s="79"/>
      <c r="R954" s="79"/>
      <c r="S954" s="79"/>
      <c r="T954" s="79"/>
      <c r="U954" s="79"/>
      <c r="V954" s="79"/>
      <c r="W954" s="79"/>
      <c r="X954" s="79"/>
      <c r="Y954" s="79"/>
      <c r="Z954" s="79"/>
      <c r="AA954" s="79"/>
      <c r="AC954" s="80" t="s">
        <v>54</v>
      </c>
      <c r="AD954" s="80"/>
    </row>
    <row r="955" spans="1:30">
      <c r="B955" s="90" t="s">
        <v>985</v>
      </c>
      <c r="C955" s="90"/>
      <c r="D955" s="90"/>
      <c r="F955" s="90" t="s">
        <v>343</v>
      </c>
      <c r="G955" s="90"/>
      <c r="H955" s="90"/>
      <c r="I955" s="90"/>
      <c r="J955" s="90" t="s">
        <v>986</v>
      </c>
      <c r="K955" s="90"/>
      <c r="L955" s="90"/>
      <c r="N955" s="90" t="s">
        <v>987</v>
      </c>
      <c r="O955" s="90"/>
      <c r="P955" s="90"/>
      <c r="Q955" s="90"/>
      <c r="R955" s="90"/>
      <c r="S955" s="90"/>
      <c r="T955" s="90"/>
      <c r="U955" s="90"/>
      <c r="V955" s="90"/>
      <c r="W955" s="90"/>
      <c r="X955" s="90"/>
      <c r="Y955" s="90"/>
      <c r="Z955" s="90"/>
      <c r="AA955" s="90"/>
      <c r="AC955" s="82">
        <v>38.99</v>
      </c>
      <c r="AD955" s="82"/>
    </row>
    <row r="956" spans="1:30">
      <c r="C956" s="91" t="s">
        <v>2</v>
      </c>
      <c r="G956" s="91" t="s">
        <v>2</v>
      </c>
      <c r="K956" s="91" t="s">
        <v>2</v>
      </c>
      <c r="O956" s="92" t="s">
        <v>651</v>
      </c>
      <c r="P956" s="92"/>
      <c r="Q956" s="92"/>
      <c r="R956" s="92"/>
      <c r="S956" s="92"/>
      <c r="T956" s="92"/>
      <c r="U956" s="92"/>
      <c r="V956" s="92"/>
      <c r="W956" s="92"/>
      <c r="X956" s="92"/>
      <c r="Y956" s="92"/>
      <c r="Z956" s="92"/>
      <c r="AA956" s="92"/>
      <c r="AB956" s="92"/>
      <c r="AC956" s="93">
        <v>6.5</v>
      </c>
      <c r="AD956" s="93"/>
    </row>
    <row r="957" spans="1:30">
      <c r="C957" s="91" t="s">
        <v>2</v>
      </c>
      <c r="G957" s="91" t="s">
        <v>2</v>
      </c>
      <c r="K957" s="91" t="s">
        <v>2</v>
      </c>
      <c r="O957" s="92" t="s">
        <v>354</v>
      </c>
      <c r="P957" s="92"/>
      <c r="Q957" s="92"/>
      <c r="R957" s="92"/>
      <c r="S957" s="92"/>
      <c r="T957" s="92"/>
      <c r="U957" s="92"/>
      <c r="V957" s="92"/>
      <c r="W957" s="92"/>
      <c r="X957" s="92"/>
      <c r="Y957" s="92"/>
      <c r="Z957" s="92"/>
      <c r="AA957" s="92"/>
      <c r="AB957" s="92"/>
      <c r="AC957" s="93">
        <v>32.49</v>
      </c>
      <c r="AD957" s="93"/>
    </row>
    <row r="958" spans="1:30" ht="6" customHeight="1"/>
    <row r="959" spans="1:30" ht="16.5" customHeight="1">
      <c r="A959" s="85" t="s">
        <v>988</v>
      </c>
      <c r="B959" s="85"/>
      <c r="C959" s="85"/>
      <c r="D959" s="85"/>
      <c r="E959" s="85"/>
      <c r="F959" s="85"/>
      <c r="G959" s="85"/>
      <c r="H959" s="85"/>
      <c r="I959" s="85"/>
      <c r="J959" s="85"/>
      <c r="K959" s="85"/>
      <c r="L959" s="85"/>
      <c r="M959" s="85"/>
      <c r="N959" s="85"/>
      <c r="O959" s="85"/>
      <c r="P959" s="85"/>
      <c r="Q959" s="85"/>
      <c r="R959" s="85"/>
      <c r="S959" s="85"/>
      <c r="U959" s="91" t="s">
        <v>2</v>
      </c>
      <c r="W959" s="91" t="s">
        <v>2</v>
      </c>
      <c r="Y959" s="84" t="s">
        <v>810</v>
      </c>
      <c r="Z959" s="84"/>
      <c r="AC959" s="94">
        <v>19801.310000000001</v>
      </c>
      <c r="AD959" s="94"/>
    </row>
    <row r="960" spans="1:30" ht="6.75" customHeight="1"/>
    <row r="961" spans="1:30" ht="14.25" customHeight="1">
      <c r="A961" s="89" t="s">
        <v>989</v>
      </c>
      <c r="B961" s="89"/>
      <c r="C961" s="89"/>
      <c r="D961" s="89"/>
      <c r="E961" s="89"/>
      <c r="F961" s="89"/>
      <c r="G961" s="89"/>
      <c r="H961" s="89"/>
      <c r="I961" s="89"/>
      <c r="J961" s="89"/>
      <c r="K961" s="89"/>
      <c r="L961" s="89"/>
      <c r="M961" s="89"/>
      <c r="N961" s="89"/>
      <c r="O961" s="89"/>
    </row>
    <row r="962" spans="1:30">
      <c r="B962" s="79" t="s">
        <v>50</v>
      </c>
      <c r="C962" s="79"/>
      <c r="D962" s="79"/>
      <c r="F962" s="79" t="s">
        <v>51</v>
      </c>
      <c r="G962" s="79"/>
      <c r="H962" s="79"/>
      <c r="I962" s="79"/>
      <c r="J962" s="79" t="s">
        <v>52</v>
      </c>
      <c r="K962" s="79"/>
      <c r="L962" s="79"/>
      <c r="N962" s="79" t="s">
        <v>53</v>
      </c>
      <c r="O962" s="79"/>
      <c r="P962" s="79"/>
      <c r="Q962" s="79"/>
      <c r="R962" s="79"/>
      <c r="S962" s="79"/>
      <c r="T962" s="79"/>
      <c r="U962" s="79"/>
      <c r="V962" s="79"/>
      <c r="W962" s="79"/>
      <c r="X962" s="79"/>
      <c r="Y962" s="79"/>
      <c r="Z962" s="79"/>
      <c r="AA962" s="79"/>
      <c r="AC962" s="80" t="s">
        <v>54</v>
      </c>
      <c r="AD962" s="80"/>
    </row>
    <row r="963" spans="1:30">
      <c r="B963" s="90" t="s">
        <v>990</v>
      </c>
      <c r="C963" s="90"/>
      <c r="D963" s="90"/>
      <c r="F963" s="90" t="s">
        <v>56</v>
      </c>
      <c r="G963" s="90"/>
      <c r="H963" s="90"/>
      <c r="I963" s="90"/>
      <c r="J963" s="90" t="s">
        <v>991</v>
      </c>
      <c r="K963" s="90"/>
      <c r="L963" s="90"/>
      <c r="N963" s="90" t="s">
        <v>992</v>
      </c>
      <c r="O963" s="90"/>
      <c r="P963" s="90"/>
      <c r="Q963" s="90"/>
      <c r="R963" s="90"/>
      <c r="S963" s="90"/>
      <c r="T963" s="90"/>
      <c r="U963" s="90"/>
      <c r="V963" s="90"/>
      <c r="W963" s="90"/>
      <c r="X963" s="90"/>
      <c r="Y963" s="90"/>
      <c r="Z963" s="90"/>
      <c r="AA963" s="90"/>
      <c r="AC963" s="82">
        <v>420</v>
      </c>
      <c r="AD963" s="82"/>
    </row>
    <row r="964" spans="1:30">
      <c r="C964" s="91" t="s">
        <v>2</v>
      </c>
      <c r="G964" s="91" t="s">
        <v>2</v>
      </c>
      <c r="K964" s="91" t="s">
        <v>2</v>
      </c>
      <c r="O964" s="92" t="s">
        <v>993</v>
      </c>
      <c r="P964" s="92"/>
      <c r="Q964" s="92"/>
      <c r="R964" s="92"/>
      <c r="S964" s="92"/>
      <c r="T964" s="92"/>
      <c r="U964" s="92"/>
      <c r="V964" s="92"/>
      <c r="W964" s="92"/>
      <c r="X964" s="92"/>
      <c r="Y964" s="92"/>
      <c r="Z964" s="92"/>
      <c r="AA964" s="92"/>
      <c r="AB964" s="92"/>
    </row>
    <row r="965" spans="1:30">
      <c r="B965" s="90" t="s">
        <v>994</v>
      </c>
      <c r="C965" s="90"/>
      <c r="D965" s="90"/>
      <c r="F965" s="90" t="s">
        <v>173</v>
      </c>
      <c r="G965" s="90"/>
      <c r="H965" s="90"/>
      <c r="I965" s="90"/>
      <c r="J965" s="90" t="s">
        <v>991</v>
      </c>
      <c r="K965" s="90"/>
      <c r="L965" s="90"/>
      <c r="N965" s="90" t="s">
        <v>992</v>
      </c>
      <c r="O965" s="90"/>
      <c r="P965" s="90"/>
      <c r="Q965" s="90"/>
      <c r="R965" s="90"/>
      <c r="S965" s="90"/>
      <c r="T965" s="90"/>
      <c r="U965" s="90"/>
      <c r="V965" s="90"/>
      <c r="W965" s="90"/>
      <c r="X965" s="90"/>
      <c r="Y965" s="90"/>
      <c r="Z965" s="90"/>
      <c r="AA965" s="90"/>
      <c r="AC965" s="82">
        <v>300</v>
      </c>
      <c r="AD965" s="82"/>
    </row>
    <row r="966" spans="1:30">
      <c r="C966" s="91" t="s">
        <v>2</v>
      </c>
      <c r="G966" s="91" t="s">
        <v>2</v>
      </c>
      <c r="K966" s="91" t="s">
        <v>2</v>
      </c>
      <c r="O966" s="92" t="s">
        <v>993</v>
      </c>
      <c r="P966" s="92"/>
      <c r="Q966" s="92"/>
      <c r="R966" s="92"/>
      <c r="S966" s="92"/>
      <c r="T966" s="92"/>
      <c r="U966" s="92"/>
      <c r="V966" s="92"/>
      <c r="W966" s="92"/>
      <c r="X966" s="92"/>
      <c r="Y966" s="92"/>
      <c r="Z966" s="92"/>
      <c r="AA966" s="92"/>
      <c r="AB966" s="92"/>
    </row>
    <row r="967" spans="1:30">
      <c r="B967" s="90" t="s">
        <v>995</v>
      </c>
      <c r="C967" s="90"/>
      <c r="D967" s="90"/>
      <c r="F967" s="90" t="s">
        <v>173</v>
      </c>
      <c r="G967" s="90"/>
      <c r="H967" s="90"/>
      <c r="I967" s="90"/>
      <c r="J967" s="90" t="s">
        <v>996</v>
      </c>
      <c r="K967" s="90"/>
      <c r="L967" s="90"/>
      <c r="N967" s="90" t="s">
        <v>997</v>
      </c>
      <c r="O967" s="90"/>
      <c r="P967" s="90"/>
      <c r="Q967" s="90"/>
      <c r="R967" s="90"/>
      <c r="S967" s="90"/>
      <c r="T967" s="90"/>
      <c r="U967" s="90"/>
      <c r="V967" s="90"/>
      <c r="W967" s="90"/>
      <c r="X967" s="90"/>
      <c r="Y967" s="90"/>
      <c r="Z967" s="90"/>
      <c r="AA967" s="90"/>
      <c r="AC967" s="82">
        <v>675</v>
      </c>
      <c r="AD967" s="82"/>
    </row>
    <row r="968" spans="1:30">
      <c r="C968" s="91" t="s">
        <v>2</v>
      </c>
      <c r="G968" s="91" t="s">
        <v>2</v>
      </c>
      <c r="K968" s="91" t="s">
        <v>2</v>
      </c>
      <c r="O968" s="92" t="s">
        <v>993</v>
      </c>
      <c r="P968" s="92"/>
      <c r="Q968" s="92"/>
      <c r="R968" s="92"/>
      <c r="S968" s="92"/>
      <c r="T968" s="92"/>
      <c r="U968" s="92"/>
      <c r="V968" s="92"/>
      <c r="W968" s="92"/>
      <c r="X968" s="92"/>
      <c r="Y968" s="92"/>
      <c r="Z968" s="92"/>
      <c r="AA968" s="92"/>
      <c r="AB968" s="92"/>
    </row>
    <row r="969" spans="1:30">
      <c r="B969" s="90" t="s">
        <v>478</v>
      </c>
      <c r="C969" s="90"/>
      <c r="D969" s="90"/>
      <c r="F969" s="90" t="s">
        <v>173</v>
      </c>
      <c r="G969" s="90"/>
      <c r="H969" s="90"/>
      <c r="I969" s="90"/>
      <c r="J969" s="90" t="s">
        <v>421</v>
      </c>
      <c r="K969" s="90"/>
      <c r="L969" s="90"/>
      <c r="N969" s="90" t="s">
        <v>422</v>
      </c>
      <c r="O969" s="90"/>
      <c r="P969" s="90"/>
      <c r="Q969" s="90"/>
      <c r="R969" s="90"/>
      <c r="S969" s="90"/>
      <c r="T969" s="90"/>
      <c r="U969" s="90"/>
      <c r="V969" s="90"/>
      <c r="W969" s="90"/>
      <c r="X969" s="90"/>
      <c r="Y969" s="90"/>
      <c r="Z969" s="90"/>
      <c r="AA969" s="90"/>
      <c r="AC969" s="82">
        <v>572.24</v>
      </c>
      <c r="AD969" s="82"/>
    </row>
    <row r="970" spans="1:30">
      <c r="C970" s="91" t="s">
        <v>2</v>
      </c>
      <c r="G970" s="91" t="s">
        <v>2</v>
      </c>
      <c r="K970" s="91" t="s">
        <v>2</v>
      </c>
      <c r="O970" s="92" t="s">
        <v>998</v>
      </c>
      <c r="P970" s="92"/>
      <c r="Q970" s="92"/>
      <c r="R970" s="92"/>
      <c r="S970" s="92"/>
      <c r="T970" s="92"/>
      <c r="U970" s="92"/>
      <c r="V970" s="92"/>
      <c r="W970" s="92"/>
      <c r="X970" s="92"/>
      <c r="Y970" s="92"/>
      <c r="Z970" s="92"/>
      <c r="AA970" s="92"/>
      <c r="AB970" s="92"/>
      <c r="AC970" s="93">
        <v>102.1</v>
      </c>
      <c r="AD970" s="93"/>
    </row>
    <row r="971" spans="1:30">
      <c r="C971" s="91" t="s">
        <v>2</v>
      </c>
      <c r="G971" s="91" t="s">
        <v>2</v>
      </c>
      <c r="K971" s="91" t="s">
        <v>2</v>
      </c>
      <c r="O971" s="92" t="s">
        <v>999</v>
      </c>
      <c r="P971" s="92"/>
      <c r="Q971" s="92"/>
      <c r="R971" s="92"/>
      <c r="S971" s="92"/>
      <c r="T971" s="92"/>
      <c r="U971" s="92"/>
      <c r="V971" s="92"/>
      <c r="W971" s="92"/>
      <c r="X971" s="92"/>
      <c r="Y971" s="92"/>
      <c r="Z971" s="92"/>
      <c r="AA971" s="92"/>
      <c r="AB971" s="92"/>
      <c r="AC971" s="93">
        <v>20.98</v>
      </c>
      <c r="AD971" s="93"/>
    </row>
    <row r="972" spans="1:30">
      <c r="C972" s="91" t="s">
        <v>2</v>
      </c>
      <c r="G972" s="91" t="s">
        <v>2</v>
      </c>
      <c r="K972" s="91" t="s">
        <v>2</v>
      </c>
      <c r="O972" s="92" t="s">
        <v>1000</v>
      </c>
      <c r="P972" s="92"/>
      <c r="Q972" s="92"/>
      <c r="R972" s="92"/>
      <c r="S972" s="92"/>
      <c r="T972" s="92"/>
      <c r="U972" s="92"/>
      <c r="V972" s="92"/>
      <c r="W972" s="92"/>
      <c r="X972" s="92"/>
      <c r="Y972" s="92"/>
      <c r="Z972" s="92"/>
      <c r="AA972" s="92"/>
      <c r="AB972" s="92"/>
      <c r="AC972" s="93">
        <v>5.19</v>
      </c>
      <c r="AD972" s="93"/>
    </row>
    <row r="973" spans="1:30">
      <c r="C973" s="91" t="s">
        <v>2</v>
      </c>
      <c r="G973" s="91" t="s">
        <v>2</v>
      </c>
      <c r="K973" s="91" t="s">
        <v>2</v>
      </c>
      <c r="O973" s="92" t="s">
        <v>1001</v>
      </c>
      <c r="P973" s="92"/>
      <c r="Q973" s="92"/>
      <c r="R973" s="92"/>
      <c r="S973" s="92"/>
      <c r="T973" s="92"/>
      <c r="U973" s="92"/>
      <c r="V973" s="92"/>
      <c r="W973" s="92"/>
      <c r="X973" s="92"/>
      <c r="Y973" s="92"/>
      <c r="Z973" s="92"/>
      <c r="AA973" s="92"/>
      <c r="AB973" s="92"/>
      <c r="AC973" s="93">
        <v>3.29</v>
      </c>
      <c r="AD973" s="93"/>
    </row>
    <row r="974" spans="1:30">
      <c r="C974" s="91" t="s">
        <v>2</v>
      </c>
      <c r="G974" s="91" t="s">
        <v>2</v>
      </c>
      <c r="K974" s="91" t="s">
        <v>2</v>
      </c>
      <c r="O974" s="92" t="s">
        <v>1002</v>
      </c>
      <c r="P974" s="92"/>
      <c r="Q974" s="92"/>
      <c r="R974" s="92"/>
      <c r="S974" s="92"/>
      <c r="T974" s="92"/>
      <c r="U974" s="92"/>
      <c r="V974" s="92"/>
      <c r="W974" s="92"/>
      <c r="X974" s="92"/>
      <c r="Y974" s="92"/>
      <c r="Z974" s="92"/>
      <c r="AA974" s="92"/>
      <c r="AB974" s="92"/>
      <c r="AC974" s="93">
        <v>24.86</v>
      </c>
      <c r="AD974" s="93"/>
    </row>
    <row r="975" spans="1:30">
      <c r="C975" s="91" t="s">
        <v>2</v>
      </c>
      <c r="G975" s="91" t="s">
        <v>2</v>
      </c>
      <c r="K975" s="91" t="s">
        <v>2</v>
      </c>
      <c r="O975" s="92" t="s">
        <v>1003</v>
      </c>
      <c r="P975" s="92"/>
      <c r="Q975" s="92"/>
      <c r="R975" s="92"/>
      <c r="S975" s="92"/>
      <c r="T975" s="92"/>
      <c r="U975" s="92"/>
      <c r="V975" s="92"/>
      <c r="W975" s="92"/>
      <c r="X975" s="92"/>
      <c r="Y975" s="92"/>
      <c r="Z975" s="92"/>
      <c r="AA975" s="92"/>
      <c r="AB975" s="92"/>
      <c r="AC975" s="93">
        <v>41.19</v>
      </c>
      <c r="AD975" s="93"/>
    </row>
    <row r="976" spans="1:30">
      <c r="C976" s="91" t="s">
        <v>2</v>
      </c>
      <c r="G976" s="91" t="s">
        <v>2</v>
      </c>
      <c r="K976" s="91" t="s">
        <v>2</v>
      </c>
      <c r="O976" s="92" t="s">
        <v>1004</v>
      </c>
      <c r="P976" s="92"/>
      <c r="Q976" s="92"/>
      <c r="R976" s="92"/>
      <c r="S976" s="92"/>
      <c r="T976" s="92"/>
      <c r="U976" s="92"/>
      <c r="V976" s="92"/>
      <c r="W976" s="92"/>
      <c r="X976" s="92"/>
      <c r="Y976" s="92"/>
      <c r="Z976" s="92"/>
      <c r="AA976" s="92"/>
      <c r="AB976" s="92"/>
      <c r="AC976" s="93">
        <v>38.729999999999997</v>
      </c>
      <c r="AD976" s="93"/>
    </row>
    <row r="977" spans="3:30">
      <c r="C977" s="91" t="s">
        <v>2</v>
      </c>
      <c r="G977" s="91" t="s">
        <v>2</v>
      </c>
      <c r="K977" s="91" t="s">
        <v>2</v>
      </c>
      <c r="O977" s="92" t="s">
        <v>1005</v>
      </c>
      <c r="P977" s="92"/>
      <c r="Q977" s="92"/>
      <c r="R977" s="92"/>
      <c r="S977" s="92"/>
      <c r="T977" s="92"/>
      <c r="U977" s="92"/>
      <c r="V977" s="92"/>
      <c r="W977" s="92"/>
      <c r="X977" s="92"/>
      <c r="Y977" s="92"/>
      <c r="Z977" s="92"/>
      <c r="AA977" s="92"/>
      <c r="AB977" s="92"/>
      <c r="AC977" s="93">
        <v>19.71</v>
      </c>
      <c r="AD977" s="93"/>
    </row>
    <row r="978" spans="3:30">
      <c r="C978" s="91" t="s">
        <v>2</v>
      </c>
      <c r="G978" s="91" t="s">
        <v>2</v>
      </c>
      <c r="K978" s="91" t="s">
        <v>2</v>
      </c>
      <c r="O978" s="92" t="s">
        <v>1006</v>
      </c>
      <c r="P978" s="92"/>
      <c r="Q978" s="92"/>
      <c r="R978" s="92"/>
      <c r="S978" s="92"/>
      <c r="T978" s="92"/>
      <c r="U978" s="92"/>
      <c r="V978" s="92"/>
      <c r="W978" s="92"/>
      <c r="X978" s="92"/>
      <c r="Y978" s="92"/>
      <c r="Z978" s="92"/>
      <c r="AA978" s="92"/>
      <c r="AB978" s="92"/>
      <c r="AC978" s="93">
        <v>24</v>
      </c>
      <c r="AD978" s="93"/>
    </row>
    <row r="979" spans="3:30">
      <c r="C979" s="91" t="s">
        <v>2</v>
      </c>
      <c r="G979" s="91" t="s">
        <v>2</v>
      </c>
      <c r="K979" s="91" t="s">
        <v>2</v>
      </c>
      <c r="O979" s="92" t="s">
        <v>1007</v>
      </c>
      <c r="P979" s="92"/>
      <c r="Q979" s="92"/>
      <c r="R979" s="92"/>
      <c r="S979" s="92"/>
      <c r="T979" s="92"/>
      <c r="U979" s="92"/>
      <c r="V979" s="92"/>
      <c r="W979" s="92"/>
      <c r="X979" s="92"/>
      <c r="Y979" s="92"/>
      <c r="Z979" s="92"/>
      <c r="AA979" s="92"/>
      <c r="AB979" s="92"/>
      <c r="AC979" s="93">
        <v>16.04</v>
      </c>
      <c r="AD979" s="93"/>
    </row>
    <row r="980" spans="3:30">
      <c r="C980" s="91" t="s">
        <v>2</v>
      </c>
      <c r="G980" s="91" t="s">
        <v>2</v>
      </c>
      <c r="K980" s="91" t="s">
        <v>2</v>
      </c>
      <c r="O980" s="92" t="s">
        <v>1008</v>
      </c>
      <c r="P980" s="92"/>
      <c r="Q980" s="92"/>
      <c r="R980" s="92"/>
      <c r="S980" s="92"/>
      <c r="T980" s="92"/>
      <c r="U980" s="92"/>
      <c r="V980" s="92"/>
      <c r="W980" s="92"/>
      <c r="X980" s="92"/>
      <c r="Y980" s="92"/>
      <c r="Z980" s="92"/>
      <c r="AA980" s="92"/>
      <c r="AB980" s="92"/>
      <c r="AC980" s="93">
        <v>39.89</v>
      </c>
      <c r="AD980" s="93"/>
    </row>
    <row r="981" spans="3:30">
      <c r="C981" s="91" t="s">
        <v>2</v>
      </c>
      <c r="G981" s="91" t="s">
        <v>2</v>
      </c>
      <c r="K981" s="91" t="s">
        <v>2</v>
      </c>
      <c r="O981" s="92" t="s">
        <v>1009</v>
      </c>
      <c r="P981" s="92"/>
      <c r="Q981" s="92"/>
      <c r="R981" s="92"/>
      <c r="S981" s="92"/>
      <c r="T981" s="92"/>
      <c r="U981" s="92"/>
      <c r="V981" s="92"/>
      <c r="W981" s="92"/>
      <c r="X981" s="92"/>
      <c r="Y981" s="92"/>
      <c r="Z981" s="92"/>
      <c r="AA981" s="92"/>
      <c r="AB981" s="92"/>
      <c r="AC981" s="93">
        <v>52.29</v>
      </c>
      <c r="AD981" s="93"/>
    </row>
    <row r="982" spans="3:30">
      <c r="C982" s="91" t="s">
        <v>2</v>
      </c>
      <c r="G982" s="91" t="s">
        <v>2</v>
      </c>
      <c r="K982" s="91" t="s">
        <v>2</v>
      </c>
      <c r="O982" s="92" t="s">
        <v>1010</v>
      </c>
      <c r="P982" s="92"/>
      <c r="Q982" s="92"/>
      <c r="R982" s="92"/>
      <c r="S982" s="92"/>
      <c r="T982" s="92"/>
      <c r="U982" s="92"/>
      <c r="V982" s="92"/>
      <c r="W982" s="92"/>
      <c r="X982" s="92"/>
      <c r="Y982" s="92"/>
      <c r="Z982" s="92"/>
      <c r="AA982" s="92"/>
      <c r="AB982" s="92"/>
      <c r="AC982" s="93">
        <v>16.32</v>
      </c>
      <c r="AD982" s="93"/>
    </row>
    <row r="983" spans="3:30">
      <c r="C983" s="91" t="s">
        <v>2</v>
      </c>
      <c r="G983" s="91" t="s">
        <v>2</v>
      </c>
      <c r="K983" s="91" t="s">
        <v>2</v>
      </c>
      <c r="O983" s="92" t="s">
        <v>1011</v>
      </c>
      <c r="P983" s="92"/>
      <c r="Q983" s="92"/>
      <c r="R983" s="92"/>
      <c r="S983" s="92"/>
      <c r="T983" s="92"/>
      <c r="U983" s="92"/>
      <c r="V983" s="92"/>
      <c r="W983" s="92"/>
      <c r="X983" s="92"/>
      <c r="Y983" s="92"/>
      <c r="Z983" s="92"/>
      <c r="AA983" s="92"/>
      <c r="AB983" s="92"/>
      <c r="AC983" s="93">
        <v>6.94</v>
      </c>
      <c r="AD983" s="93"/>
    </row>
    <row r="984" spans="3:30">
      <c r="C984" s="91" t="s">
        <v>2</v>
      </c>
      <c r="G984" s="91" t="s">
        <v>2</v>
      </c>
      <c r="K984" s="91" t="s">
        <v>2</v>
      </c>
      <c r="O984" s="92" t="s">
        <v>1012</v>
      </c>
      <c r="P984" s="92"/>
      <c r="Q984" s="92"/>
      <c r="R984" s="92"/>
      <c r="S984" s="92"/>
      <c r="T984" s="92"/>
      <c r="U984" s="92"/>
      <c r="V984" s="92"/>
      <c r="W984" s="92"/>
      <c r="X984" s="92"/>
      <c r="Y984" s="92"/>
      <c r="Z984" s="92"/>
      <c r="AA984" s="92"/>
      <c r="AB984" s="92"/>
      <c r="AC984" s="93">
        <v>6.3</v>
      </c>
      <c r="AD984" s="93"/>
    </row>
    <row r="985" spans="3:30">
      <c r="C985" s="91" t="s">
        <v>2</v>
      </c>
      <c r="G985" s="91" t="s">
        <v>2</v>
      </c>
      <c r="K985" s="91" t="s">
        <v>2</v>
      </c>
      <c r="O985" s="92" t="s">
        <v>1013</v>
      </c>
      <c r="P985" s="92"/>
      <c r="Q985" s="92"/>
      <c r="R985" s="92"/>
      <c r="S985" s="92"/>
      <c r="T985" s="92"/>
      <c r="U985" s="92"/>
      <c r="V985" s="92"/>
      <c r="W985" s="92"/>
      <c r="X985" s="92"/>
      <c r="Y985" s="92"/>
      <c r="Z985" s="92"/>
      <c r="AA985" s="92"/>
      <c r="AB985" s="92"/>
      <c r="AC985" s="93">
        <v>5.0199999999999996</v>
      </c>
      <c r="AD985" s="93"/>
    </row>
    <row r="986" spans="3:30">
      <c r="C986" s="91" t="s">
        <v>2</v>
      </c>
      <c r="G986" s="91" t="s">
        <v>2</v>
      </c>
      <c r="K986" s="91" t="s">
        <v>2</v>
      </c>
      <c r="O986" s="92" t="s">
        <v>1014</v>
      </c>
      <c r="P986" s="92"/>
      <c r="Q986" s="92"/>
      <c r="R986" s="92"/>
      <c r="S986" s="92"/>
      <c r="T986" s="92"/>
      <c r="U986" s="92"/>
      <c r="V986" s="92"/>
      <c r="W986" s="92"/>
      <c r="X986" s="92"/>
      <c r="Y986" s="92"/>
      <c r="Z986" s="92"/>
      <c r="AA986" s="92"/>
      <c r="AB986" s="92"/>
      <c r="AC986" s="93">
        <v>5.81</v>
      </c>
      <c r="AD986" s="93"/>
    </row>
    <row r="987" spans="3:30">
      <c r="C987" s="91" t="s">
        <v>2</v>
      </c>
      <c r="G987" s="91" t="s">
        <v>2</v>
      </c>
      <c r="K987" s="91" t="s">
        <v>2</v>
      </c>
      <c r="O987" s="92" t="s">
        <v>1015</v>
      </c>
      <c r="P987" s="92"/>
      <c r="Q987" s="92"/>
      <c r="R987" s="92"/>
      <c r="S987" s="92"/>
      <c r="T987" s="92"/>
      <c r="U987" s="92"/>
      <c r="V987" s="92"/>
      <c r="W987" s="92"/>
      <c r="X987" s="92"/>
      <c r="Y987" s="92"/>
      <c r="Z987" s="92"/>
      <c r="AA987" s="92"/>
      <c r="AB987" s="92"/>
      <c r="AC987" s="93">
        <v>6.23</v>
      </c>
      <c r="AD987" s="93"/>
    </row>
    <row r="988" spans="3:30">
      <c r="C988" s="91" t="s">
        <v>2</v>
      </c>
      <c r="G988" s="91" t="s">
        <v>2</v>
      </c>
      <c r="K988" s="91" t="s">
        <v>2</v>
      </c>
      <c r="O988" s="92" t="s">
        <v>1016</v>
      </c>
      <c r="P988" s="92"/>
      <c r="Q988" s="92"/>
      <c r="R988" s="92"/>
      <c r="S988" s="92"/>
      <c r="T988" s="92"/>
      <c r="U988" s="92"/>
      <c r="V988" s="92"/>
      <c r="W988" s="92"/>
      <c r="X988" s="92"/>
      <c r="Y988" s="92"/>
      <c r="Z988" s="92"/>
      <c r="AA988" s="92"/>
      <c r="AB988" s="92"/>
      <c r="AC988" s="93">
        <v>9.84</v>
      </c>
      <c r="AD988" s="93"/>
    </row>
    <row r="989" spans="3:30">
      <c r="C989" s="91" t="s">
        <v>2</v>
      </c>
      <c r="G989" s="91" t="s">
        <v>2</v>
      </c>
      <c r="K989" s="91" t="s">
        <v>2</v>
      </c>
      <c r="O989" s="92" t="s">
        <v>1017</v>
      </c>
      <c r="P989" s="92"/>
      <c r="Q989" s="92"/>
      <c r="R989" s="92"/>
      <c r="S989" s="92"/>
      <c r="T989" s="92"/>
      <c r="U989" s="92"/>
      <c r="V989" s="92"/>
      <c r="W989" s="92"/>
      <c r="X989" s="92"/>
      <c r="Y989" s="92"/>
      <c r="Z989" s="92"/>
      <c r="AA989" s="92"/>
      <c r="AB989" s="92"/>
      <c r="AC989" s="93">
        <v>29.47</v>
      </c>
      <c r="AD989" s="93"/>
    </row>
    <row r="990" spans="3:30">
      <c r="C990" s="91" t="s">
        <v>2</v>
      </c>
      <c r="G990" s="91" t="s">
        <v>2</v>
      </c>
      <c r="K990" s="91" t="s">
        <v>2</v>
      </c>
      <c r="O990" s="92" t="s">
        <v>1018</v>
      </c>
      <c r="P990" s="92"/>
      <c r="Q990" s="92"/>
      <c r="R990" s="92"/>
      <c r="S990" s="92"/>
      <c r="T990" s="92"/>
      <c r="U990" s="92"/>
      <c r="V990" s="92"/>
      <c r="W990" s="92"/>
      <c r="X990" s="92"/>
      <c r="Y990" s="92"/>
      <c r="Z990" s="92"/>
      <c r="AA990" s="92"/>
      <c r="AB990" s="92"/>
      <c r="AC990" s="93">
        <v>6.01</v>
      </c>
      <c r="AD990" s="93"/>
    </row>
    <row r="991" spans="3:30">
      <c r="C991" s="91" t="s">
        <v>2</v>
      </c>
      <c r="G991" s="91" t="s">
        <v>2</v>
      </c>
      <c r="K991" s="91" t="s">
        <v>2</v>
      </c>
      <c r="O991" s="92" t="s">
        <v>1019</v>
      </c>
      <c r="P991" s="92"/>
      <c r="Q991" s="92"/>
      <c r="R991" s="92"/>
      <c r="S991" s="92"/>
      <c r="T991" s="92"/>
      <c r="U991" s="92"/>
      <c r="V991" s="92"/>
      <c r="W991" s="92"/>
      <c r="X991" s="92"/>
      <c r="Y991" s="92"/>
      <c r="Z991" s="92"/>
      <c r="AA991" s="92"/>
      <c r="AB991" s="92"/>
      <c r="AC991" s="93">
        <v>28.77</v>
      </c>
      <c r="AD991" s="93"/>
    </row>
    <row r="992" spans="3:30">
      <c r="C992" s="91" t="s">
        <v>2</v>
      </c>
      <c r="G992" s="91" t="s">
        <v>2</v>
      </c>
      <c r="K992" s="91" t="s">
        <v>2</v>
      </c>
      <c r="O992" s="92" t="s">
        <v>1020</v>
      </c>
      <c r="P992" s="92"/>
      <c r="Q992" s="92"/>
      <c r="R992" s="92"/>
      <c r="S992" s="92"/>
      <c r="T992" s="92"/>
      <c r="U992" s="92"/>
      <c r="V992" s="92"/>
      <c r="W992" s="92"/>
      <c r="X992" s="92"/>
      <c r="Y992" s="92"/>
      <c r="Z992" s="92"/>
      <c r="AA992" s="92"/>
      <c r="AB992" s="92"/>
      <c r="AC992" s="93">
        <v>15.65</v>
      </c>
      <c r="AD992" s="93"/>
    </row>
    <row r="993" spans="1:30">
      <c r="C993" s="91" t="s">
        <v>2</v>
      </c>
      <c r="G993" s="91" t="s">
        <v>2</v>
      </c>
      <c r="K993" s="91" t="s">
        <v>2</v>
      </c>
      <c r="O993" s="92" t="s">
        <v>1021</v>
      </c>
      <c r="P993" s="92"/>
      <c r="Q993" s="92"/>
      <c r="R993" s="92"/>
      <c r="S993" s="92"/>
      <c r="T993" s="92"/>
      <c r="U993" s="92"/>
      <c r="V993" s="92"/>
      <c r="W993" s="92"/>
      <c r="X993" s="92"/>
      <c r="Y993" s="92"/>
      <c r="Z993" s="92"/>
      <c r="AA993" s="92"/>
      <c r="AB993" s="92"/>
      <c r="AC993" s="93">
        <v>15.65</v>
      </c>
      <c r="AD993" s="93"/>
    </row>
    <row r="994" spans="1:30">
      <c r="C994" s="91" t="s">
        <v>2</v>
      </c>
      <c r="G994" s="91" t="s">
        <v>2</v>
      </c>
      <c r="K994" s="91" t="s">
        <v>2</v>
      </c>
      <c r="O994" s="92" t="s">
        <v>1022</v>
      </c>
      <c r="P994" s="92"/>
      <c r="Q994" s="92"/>
      <c r="R994" s="92"/>
      <c r="S994" s="92"/>
      <c r="T994" s="92"/>
      <c r="U994" s="92"/>
      <c r="V994" s="92"/>
      <c r="W994" s="92"/>
      <c r="X994" s="92"/>
      <c r="Y994" s="92"/>
      <c r="Z994" s="92"/>
      <c r="AA994" s="92"/>
      <c r="AB994" s="92"/>
      <c r="AC994" s="93">
        <v>13.83</v>
      </c>
      <c r="AD994" s="93"/>
    </row>
    <row r="995" spans="1:30">
      <c r="C995" s="91" t="s">
        <v>2</v>
      </c>
      <c r="G995" s="91" t="s">
        <v>2</v>
      </c>
      <c r="K995" s="91" t="s">
        <v>2</v>
      </c>
      <c r="O995" s="92" t="s">
        <v>1023</v>
      </c>
      <c r="P995" s="92"/>
      <c r="Q995" s="92"/>
      <c r="R995" s="92"/>
      <c r="S995" s="92"/>
      <c r="T995" s="92"/>
      <c r="U995" s="92"/>
      <c r="V995" s="92"/>
      <c r="W995" s="92"/>
      <c r="X995" s="92"/>
      <c r="Y995" s="92"/>
      <c r="Z995" s="92"/>
      <c r="AA995" s="92"/>
      <c r="AB995" s="92"/>
      <c r="AC995" s="93">
        <v>18.13</v>
      </c>
      <c r="AD995" s="93"/>
    </row>
    <row r="996" spans="1:30" ht="6" customHeight="1"/>
    <row r="997" spans="1:30" ht="16.5" customHeight="1">
      <c r="A997" s="85" t="s">
        <v>1024</v>
      </c>
      <c r="B997" s="85"/>
      <c r="C997" s="85"/>
      <c r="D997" s="85"/>
      <c r="E997" s="85"/>
      <c r="F997" s="85"/>
      <c r="G997" s="85"/>
      <c r="H997" s="85"/>
      <c r="I997" s="85"/>
      <c r="J997" s="85"/>
      <c r="K997" s="85"/>
      <c r="L997" s="85"/>
      <c r="M997" s="85"/>
      <c r="N997" s="85"/>
      <c r="O997" s="85"/>
      <c r="P997" s="85"/>
      <c r="Q997" s="85"/>
      <c r="R997" s="85"/>
      <c r="S997" s="85"/>
      <c r="U997" s="91" t="s">
        <v>2</v>
      </c>
      <c r="W997" s="91" t="s">
        <v>2</v>
      </c>
      <c r="Y997" s="84" t="s">
        <v>810</v>
      </c>
      <c r="Z997" s="84"/>
      <c r="AC997" s="94">
        <v>1967.24</v>
      </c>
      <c r="AD997" s="94"/>
    </row>
    <row r="998" spans="1:30" ht="6.75" customHeight="1"/>
    <row r="999" spans="1:30" ht="14.25" customHeight="1">
      <c r="A999" s="89" t="s">
        <v>1025</v>
      </c>
      <c r="B999" s="89"/>
      <c r="C999" s="89"/>
      <c r="D999" s="89"/>
      <c r="E999" s="89"/>
      <c r="F999" s="89"/>
      <c r="G999" s="89"/>
      <c r="H999" s="89"/>
      <c r="I999" s="89"/>
      <c r="J999" s="89"/>
      <c r="K999" s="89"/>
      <c r="L999" s="89"/>
      <c r="M999" s="89"/>
      <c r="N999" s="89"/>
      <c r="O999" s="89"/>
    </row>
    <row r="1000" spans="1:30">
      <c r="B1000" s="79" t="s">
        <v>50</v>
      </c>
      <c r="C1000" s="79"/>
      <c r="D1000" s="79"/>
      <c r="F1000" s="79" t="s">
        <v>51</v>
      </c>
      <c r="G1000" s="79"/>
      <c r="H1000" s="79"/>
      <c r="I1000" s="79"/>
      <c r="J1000" s="79" t="s">
        <v>52</v>
      </c>
      <c r="K1000" s="79"/>
      <c r="L1000" s="79"/>
      <c r="N1000" s="79" t="s">
        <v>53</v>
      </c>
      <c r="O1000" s="79"/>
      <c r="P1000" s="79"/>
      <c r="Q1000" s="79"/>
      <c r="R1000" s="79"/>
      <c r="S1000" s="79"/>
      <c r="T1000" s="79"/>
      <c r="U1000" s="79"/>
      <c r="V1000" s="79"/>
      <c r="W1000" s="79"/>
      <c r="X1000" s="79"/>
      <c r="Y1000" s="79"/>
      <c r="Z1000" s="79"/>
      <c r="AA1000" s="79"/>
      <c r="AC1000" s="80" t="s">
        <v>54</v>
      </c>
      <c r="AD1000" s="80"/>
    </row>
    <row r="1001" spans="1:30">
      <c r="B1001" s="90" t="s">
        <v>320</v>
      </c>
      <c r="C1001" s="90"/>
      <c r="D1001" s="90"/>
      <c r="F1001" s="90" t="s">
        <v>173</v>
      </c>
      <c r="G1001" s="90"/>
      <c r="H1001" s="90"/>
      <c r="I1001" s="90"/>
      <c r="J1001" s="90" t="s">
        <v>321</v>
      </c>
      <c r="K1001" s="90"/>
      <c r="L1001" s="90"/>
      <c r="N1001" s="90" t="s">
        <v>322</v>
      </c>
      <c r="O1001" s="90"/>
      <c r="P1001" s="90"/>
      <c r="Q1001" s="90"/>
      <c r="R1001" s="90"/>
      <c r="S1001" s="90"/>
      <c r="T1001" s="90"/>
      <c r="U1001" s="90"/>
      <c r="V1001" s="90"/>
      <c r="W1001" s="90"/>
      <c r="X1001" s="90"/>
      <c r="Y1001" s="90"/>
      <c r="Z1001" s="90"/>
      <c r="AA1001" s="90"/>
      <c r="AC1001" s="82">
        <v>149.84</v>
      </c>
      <c r="AD1001" s="82"/>
    </row>
    <row r="1002" spans="1:30">
      <c r="C1002" s="91" t="s">
        <v>2</v>
      </c>
      <c r="G1002" s="91" t="s">
        <v>2</v>
      </c>
      <c r="K1002" s="91" t="s">
        <v>2</v>
      </c>
      <c r="O1002" s="92" t="s">
        <v>323</v>
      </c>
      <c r="P1002" s="92"/>
      <c r="Q1002" s="92"/>
      <c r="R1002" s="92"/>
      <c r="S1002" s="92"/>
      <c r="T1002" s="92"/>
      <c r="U1002" s="92"/>
      <c r="V1002" s="92"/>
      <c r="W1002" s="92"/>
      <c r="X1002" s="92"/>
      <c r="Y1002" s="92"/>
      <c r="Z1002" s="92"/>
      <c r="AA1002" s="92"/>
      <c r="AB1002" s="92"/>
    </row>
    <row r="1003" spans="1:30" ht="6" customHeight="1"/>
    <row r="1004" spans="1:30" ht="16.5" customHeight="1">
      <c r="A1004" s="85" t="s">
        <v>1026</v>
      </c>
      <c r="B1004" s="85"/>
      <c r="C1004" s="85"/>
      <c r="D1004" s="85"/>
      <c r="E1004" s="85"/>
      <c r="F1004" s="85"/>
      <c r="G1004" s="85"/>
      <c r="H1004" s="85"/>
      <c r="I1004" s="85"/>
      <c r="J1004" s="85"/>
      <c r="K1004" s="85"/>
      <c r="L1004" s="85"/>
      <c r="M1004" s="85"/>
      <c r="N1004" s="85"/>
      <c r="O1004" s="85"/>
      <c r="P1004" s="85"/>
      <c r="Q1004" s="85"/>
      <c r="R1004" s="85"/>
      <c r="S1004" s="85"/>
      <c r="U1004" s="91" t="s">
        <v>2</v>
      </c>
      <c r="W1004" s="91" t="s">
        <v>2</v>
      </c>
      <c r="Y1004" s="84" t="s">
        <v>810</v>
      </c>
      <c r="Z1004" s="84"/>
      <c r="AC1004" s="94">
        <v>149.84</v>
      </c>
      <c r="AD1004" s="94"/>
    </row>
    <row r="1005" spans="1:30" ht="6.75" customHeight="1"/>
    <row r="1006" spans="1:30" ht="14.25" customHeight="1">
      <c r="A1006" s="89" t="s">
        <v>1027</v>
      </c>
      <c r="B1006" s="89"/>
      <c r="C1006" s="89"/>
      <c r="D1006" s="89"/>
      <c r="E1006" s="89"/>
      <c r="F1006" s="89"/>
      <c r="G1006" s="89"/>
      <c r="H1006" s="89"/>
      <c r="I1006" s="89"/>
      <c r="J1006" s="89"/>
      <c r="K1006" s="89"/>
      <c r="L1006" s="89"/>
      <c r="M1006" s="89"/>
      <c r="N1006" s="89"/>
      <c r="O1006" s="89"/>
    </row>
    <row r="1007" spans="1:30">
      <c r="B1007" s="79" t="s">
        <v>50</v>
      </c>
      <c r="C1007" s="79"/>
      <c r="D1007" s="79"/>
      <c r="F1007" s="79" t="s">
        <v>51</v>
      </c>
      <c r="G1007" s="79"/>
      <c r="H1007" s="79"/>
      <c r="I1007" s="79"/>
      <c r="J1007" s="79" t="s">
        <v>52</v>
      </c>
      <c r="K1007" s="79"/>
      <c r="L1007" s="79"/>
      <c r="N1007" s="79" t="s">
        <v>53</v>
      </c>
      <c r="O1007" s="79"/>
      <c r="P1007" s="79"/>
      <c r="Q1007" s="79"/>
      <c r="R1007" s="79"/>
      <c r="S1007" s="79"/>
      <c r="T1007" s="79"/>
      <c r="U1007" s="79"/>
      <c r="V1007" s="79"/>
      <c r="W1007" s="79"/>
      <c r="X1007" s="79"/>
      <c r="Y1007" s="79"/>
      <c r="Z1007" s="79"/>
      <c r="AA1007" s="79"/>
      <c r="AC1007" s="80" t="s">
        <v>54</v>
      </c>
      <c r="AD1007" s="80"/>
    </row>
    <row r="1008" spans="1:30">
      <c r="B1008" s="90" t="s">
        <v>1028</v>
      </c>
      <c r="C1008" s="90"/>
      <c r="D1008" s="90"/>
      <c r="F1008" s="90" t="s">
        <v>173</v>
      </c>
      <c r="G1008" s="90"/>
      <c r="H1008" s="90"/>
      <c r="I1008" s="90"/>
      <c r="J1008" s="90" t="s">
        <v>1029</v>
      </c>
      <c r="K1008" s="90"/>
      <c r="L1008" s="90"/>
      <c r="N1008" s="90" t="s">
        <v>1030</v>
      </c>
      <c r="O1008" s="90"/>
      <c r="P1008" s="90"/>
      <c r="Q1008" s="90"/>
      <c r="R1008" s="90"/>
      <c r="S1008" s="90"/>
      <c r="T1008" s="90"/>
      <c r="U1008" s="90"/>
      <c r="V1008" s="90"/>
      <c r="W1008" s="90"/>
      <c r="X1008" s="90"/>
      <c r="Y1008" s="90"/>
      <c r="Z1008" s="90"/>
      <c r="AA1008" s="90"/>
      <c r="AC1008" s="82">
        <v>880</v>
      </c>
      <c r="AD1008" s="82"/>
    </row>
    <row r="1009" spans="1:30">
      <c r="C1009" s="91" t="s">
        <v>2</v>
      </c>
      <c r="G1009" s="91" t="s">
        <v>2</v>
      </c>
      <c r="K1009" s="91" t="s">
        <v>2</v>
      </c>
      <c r="O1009" s="92" t="s">
        <v>1031</v>
      </c>
      <c r="P1009" s="92"/>
      <c r="Q1009" s="92"/>
      <c r="R1009" s="92"/>
      <c r="S1009" s="92"/>
      <c r="T1009" s="92"/>
      <c r="U1009" s="92"/>
      <c r="V1009" s="92"/>
      <c r="W1009" s="92"/>
      <c r="X1009" s="92"/>
      <c r="Y1009" s="92"/>
      <c r="Z1009" s="92"/>
      <c r="AA1009" s="92"/>
      <c r="AB1009" s="92"/>
    </row>
    <row r="1010" spans="1:30" ht="4.5" customHeight="1"/>
    <row r="1011" spans="1:30" ht="12" customHeight="1"/>
    <row r="1012" spans="1:30" ht="13.5" customHeight="1">
      <c r="A1012" s="85" t="s">
        <v>44</v>
      </c>
      <c r="B1012" s="85"/>
      <c r="C1012" s="85"/>
      <c r="D1012" s="85"/>
      <c r="E1012" s="85"/>
      <c r="F1012" s="85"/>
      <c r="G1012" s="85"/>
      <c r="H1012" s="85"/>
      <c r="I1012" s="85"/>
      <c r="J1012" s="85"/>
      <c r="K1012" s="85"/>
      <c r="L1012" s="85"/>
      <c r="M1012" s="85"/>
      <c r="R1012" s="86" t="s">
        <v>1032</v>
      </c>
      <c r="S1012" s="86"/>
      <c r="T1012" s="86"/>
      <c r="U1012" s="86"/>
      <c r="V1012" s="86"/>
      <c r="W1012" s="86"/>
      <c r="X1012" s="86"/>
      <c r="Y1012" s="86"/>
      <c r="Z1012" s="86"/>
      <c r="AA1012" s="86"/>
      <c r="AB1012" s="86"/>
      <c r="AC1012" s="86"/>
      <c r="AD1012" s="86"/>
    </row>
    <row r="1013" spans="1:30" ht="25.5" customHeight="1">
      <c r="C1013" s="77" t="s">
        <v>46</v>
      </c>
      <c r="D1013" s="77"/>
      <c r="E1013" s="77"/>
      <c r="F1013" s="77"/>
      <c r="G1013" s="77"/>
      <c r="H1013" s="77"/>
      <c r="I1013" s="77"/>
      <c r="J1013" s="77"/>
      <c r="K1013" s="77"/>
      <c r="L1013" s="77"/>
      <c r="M1013" s="77"/>
      <c r="N1013" s="77"/>
      <c r="O1013" s="77"/>
      <c r="P1013" s="77"/>
      <c r="Q1013" s="77"/>
      <c r="R1013" s="77"/>
      <c r="S1013" s="77"/>
      <c r="T1013" s="77"/>
      <c r="U1013" s="77"/>
      <c r="V1013" s="77"/>
      <c r="W1013" s="77"/>
      <c r="X1013" s="77"/>
      <c r="Y1013" s="77"/>
      <c r="Z1013" s="77"/>
      <c r="AA1013" s="77"/>
      <c r="AB1013" s="77"/>
      <c r="AC1013" s="77"/>
    </row>
    <row r="1014" spans="1:30" ht="7.5" customHeight="1"/>
    <row r="1015" spans="1:30" ht="18.75" customHeight="1">
      <c r="I1015" s="87" t="s">
        <v>47</v>
      </c>
      <c r="J1015" s="87"/>
      <c r="K1015" s="87"/>
      <c r="L1015" s="87"/>
      <c r="M1015" s="87"/>
      <c r="N1015" s="87"/>
      <c r="O1015" s="87"/>
      <c r="P1015" s="87"/>
      <c r="S1015" s="88" t="s">
        <v>48</v>
      </c>
      <c r="T1015" s="88"/>
      <c r="U1015" s="88"/>
      <c r="V1015" s="88"/>
      <c r="W1015" s="88"/>
      <c r="X1015" s="88"/>
      <c r="Y1015" s="88"/>
    </row>
    <row r="1016" spans="1:30" ht="6.75" customHeight="1"/>
    <row r="1017" spans="1:30" ht="14.25" customHeight="1">
      <c r="A1017" s="89" t="s">
        <v>1027</v>
      </c>
      <c r="B1017" s="89"/>
      <c r="C1017" s="89"/>
      <c r="D1017" s="89"/>
      <c r="E1017" s="89"/>
      <c r="F1017" s="89"/>
      <c r="G1017" s="89"/>
      <c r="H1017" s="89"/>
      <c r="I1017" s="89"/>
      <c r="J1017" s="89"/>
      <c r="K1017" s="89"/>
      <c r="L1017" s="89"/>
      <c r="M1017" s="89"/>
      <c r="N1017" s="89"/>
      <c r="O1017" s="89"/>
    </row>
    <row r="1018" spans="1:30">
      <c r="B1018" s="79" t="s">
        <v>50</v>
      </c>
      <c r="C1018" s="79"/>
      <c r="D1018" s="79"/>
      <c r="F1018" s="79" t="s">
        <v>51</v>
      </c>
      <c r="G1018" s="79"/>
      <c r="H1018" s="79"/>
      <c r="I1018" s="79"/>
      <c r="J1018" s="79" t="s">
        <v>52</v>
      </c>
      <c r="K1018" s="79"/>
      <c r="L1018" s="79"/>
      <c r="N1018" s="79" t="s">
        <v>53</v>
      </c>
      <c r="O1018" s="79"/>
      <c r="P1018" s="79"/>
      <c r="Q1018" s="79"/>
      <c r="R1018" s="79"/>
      <c r="S1018" s="79"/>
      <c r="T1018" s="79"/>
      <c r="U1018" s="79"/>
      <c r="V1018" s="79"/>
      <c r="W1018" s="79"/>
      <c r="X1018" s="79"/>
      <c r="Y1018" s="79"/>
      <c r="Z1018" s="79"/>
      <c r="AA1018" s="79"/>
      <c r="AC1018" s="80" t="s">
        <v>54</v>
      </c>
      <c r="AD1018" s="80"/>
    </row>
    <row r="1019" spans="1:30">
      <c r="B1019" s="90" t="s">
        <v>1033</v>
      </c>
      <c r="C1019" s="90"/>
      <c r="D1019" s="90"/>
      <c r="F1019" s="90" t="s">
        <v>173</v>
      </c>
      <c r="G1019" s="90"/>
      <c r="H1019" s="90"/>
      <c r="I1019" s="90"/>
      <c r="J1019" s="90" t="s">
        <v>1034</v>
      </c>
      <c r="K1019" s="90"/>
      <c r="L1019" s="90"/>
      <c r="N1019" s="90" t="s">
        <v>1035</v>
      </c>
      <c r="O1019" s="90"/>
      <c r="P1019" s="90"/>
      <c r="Q1019" s="90"/>
      <c r="R1019" s="90"/>
      <c r="S1019" s="90"/>
      <c r="T1019" s="90"/>
      <c r="U1019" s="90"/>
      <c r="V1019" s="90"/>
      <c r="W1019" s="90"/>
      <c r="X1019" s="90"/>
      <c r="Y1019" s="90"/>
      <c r="Z1019" s="90"/>
      <c r="AA1019" s="90"/>
      <c r="AC1019" s="82">
        <v>3695.3</v>
      </c>
      <c r="AD1019" s="82"/>
    </row>
    <row r="1020" spans="1:30">
      <c r="C1020" s="91" t="s">
        <v>2</v>
      </c>
      <c r="G1020" s="91" t="s">
        <v>2</v>
      </c>
      <c r="K1020" s="91" t="s">
        <v>2</v>
      </c>
      <c r="O1020" s="92" t="s">
        <v>1036</v>
      </c>
      <c r="P1020" s="92"/>
      <c r="Q1020" s="92"/>
      <c r="R1020" s="92"/>
      <c r="S1020" s="92"/>
      <c r="T1020" s="92"/>
      <c r="U1020" s="92"/>
      <c r="V1020" s="92"/>
      <c r="W1020" s="92"/>
      <c r="X1020" s="92"/>
      <c r="Y1020" s="92"/>
      <c r="Z1020" s="92"/>
      <c r="AA1020" s="92"/>
      <c r="AB1020" s="92"/>
      <c r="AC1020" s="93">
        <v>3125.5</v>
      </c>
      <c r="AD1020" s="93"/>
    </row>
    <row r="1021" spans="1:30">
      <c r="C1021" s="91" t="s">
        <v>2</v>
      </c>
      <c r="G1021" s="91" t="s">
        <v>2</v>
      </c>
      <c r="K1021" s="91" t="s">
        <v>2</v>
      </c>
      <c r="O1021" s="92" t="s">
        <v>1037</v>
      </c>
      <c r="P1021" s="92"/>
      <c r="Q1021" s="92"/>
      <c r="R1021" s="92"/>
      <c r="S1021" s="92"/>
      <c r="T1021" s="92"/>
      <c r="U1021" s="92"/>
      <c r="V1021" s="92"/>
      <c r="W1021" s="92"/>
      <c r="X1021" s="92"/>
      <c r="Y1021" s="92"/>
      <c r="Z1021" s="92"/>
      <c r="AA1021" s="92"/>
      <c r="AB1021" s="92"/>
      <c r="AC1021" s="93">
        <v>569.79999999999995</v>
      </c>
      <c r="AD1021" s="93"/>
    </row>
    <row r="1022" spans="1:30">
      <c r="B1022" s="90" t="s">
        <v>1038</v>
      </c>
      <c r="C1022" s="90"/>
      <c r="D1022" s="90"/>
      <c r="F1022" s="90" t="s">
        <v>173</v>
      </c>
      <c r="G1022" s="90"/>
      <c r="H1022" s="90"/>
      <c r="I1022" s="90"/>
      <c r="J1022" s="90" t="s">
        <v>1039</v>
      </c>
      <c r="K1022" s="90"/>
      <c r="L1022" s="90"/>
      <c r="N1022" s="90" t="s">
        <v>1040</v>
      </c>
      <c r="O1022" s="90"/>
      <c r="P1022" s="90"/>
      <c r="Q1022" s="90"/>
      <c r="R1022" s="90"/>
      <c r="S1022" s="90"/>
      <c r="T1022" s="90"/>
      <c r="U1022" s="90"/>
      <c r="V1022" s="90"/>
      <c r="W1022" s="90"/>
      <c r="X1022" s="90"/>
      <c r="Y1022" s="90"/>
      <c r="Z1022" s="90"/>
      <c r="AA1022" s="90"/>
      <c r="AC1022" s="82">
        <v>7400</v>
      </c>
      <c r="AD1022" s="82"/>
    </row>
    <row r="1023" spans="1:30">
      <c r="C1023" s="91" t="s">
        <v>2</v>
      </c>
      <c r="G1023" s="91" t="s">
        <v>2</v>
      </c>
      <c r="K1023" s="91" t="s">
        <v>2</v>
      </c>
      <c r="O1023" s="92" t="s">
        <v>1041</v>
      </c>
      <c r="P1023" s="92"/>
      <c r="Q1023" s="92"/>
      <c r="R1023" s="92"/>
      <c r="S1023" s="92"/>
      <c r="T1023" s="92"/>
      <c r="U1023" s="92"/>
      <c r="V1023" s="92"/>
      <c r="W1023" s="92"/>
      <c r="X1023" s="92"/>
      <c r="Y1023" s="92"/>
      <c r="Z1023" s="92"/>
      <c r="AA1023" s="92"/>
      <c r="AB1023" s="92"/>
      <c r="AC1023" s="93">
        <v>400</v>
      </c>
      <c r="AD1023" s="93"/>
    </row>
    <row r="1024" spans="1:30">
      <c r="C1024" s="91" t="s">
        <v>2</v>
      </c>
      <c r="G1024" s="91" t="s">
        <v>2</v>
      </c>
      <c r="K1024" s="91" t="s">
        <v>2</v>
      </c>
      <c r="O1024" s="92" t="s">
        <v>1041</v>
      </c>
      <c r="P1024" s="92"/>
      <c r="Q1024" s="92"/>
      <c r="R1024" s="92"/>
      <c r="S1024" s="92"/>
      <c r="T1024" s="92"/>
      <c r="U1024" s="92"/>
      <c r="V1024" s="92"/>
      <c r="W1024" s="92"/>
      <c r="X1024" s="92"/>
      <c r="Y1024" s="92"/>
      <c r="Z1024" s="92"/>
      <c r="AA1024" s="92"/>
      <c r="AB1024" s="92"/>
      <c r="AC1024" s="93">
        <v>850</v>
      </c>
      <c r="AD1024" s="93"/>
    </row>
    <row r="1025" spans="2:30">
      <c r="C1025" s="91" t="s">
        <v>2</v>
      </c>
      <c r="G1025" s="91" t="s">
        <v>2</v>
      </c>
      <c r="K1025" s="91" t="s">
        <v>2</v>
      </c>
      <c r="O1025" s="92" t="s">
        <v>1041</v>
      </c>
      <c r="P1025" s="92"/>
      <c r="Q1025" s="92"/>
      <c r="R1025" s="92"/>
      <c r="S1025" s="92"/>
      <c r="T1025" s="92"/>
      <c r="U1025" s="92"/>
      <c r="V1025" s="92"/>
      <c r="W1025" s="92"/>
      <c r="X1025" s="92"/>
      <c r="Y1025" s="92"/>
      <c r="Z1025" s="92"/>
      <c r="AA1025" s="92"/>
      <c r="AB1025" s="92"/>
      <c r="AC1025" s="93">
        <v>1450</v>
      </c>
      <c r="AD1025" s="93"/>
    </row>
    <row r="1026" spans="2:30">
      <c r="C1026" s="91" t="s">
        <v>2</v>
      </c>
      <c r="G1026" s="91" t="s">
        <v>2</v>
      </c>
      <c r="K1026" s="91" t="s">
        <v>2</v>
      </c>
      <c r="O1026" s="92" t="s">
        <v>1041</v>
      </c>
      <c r="P1026" s="92"/>
      <c r="Q1026" s="92"/>
      <c r="R1026" s="92"/>
      <c r="S1026" s="92"/>
      <c r="T1026" s="92"/>
      <c r="U1026" s="92"/>
      <c r="V1026" s="92"/>
      <c r="W1026" s="92"/>
      <c r="X1026" s="92"/>
      <c r="Y1026" s="92"/>
      <c r="Z1026" s="92"/>
      <c r="AA1026" s="92"/>
      <c r="AB1026" s="92"/>
      <c r="AC1026" s="93">
        <v>1625</v>
      </c>
      <c r="AD1026" s="93"/>
    </row>
    <row r="1027" spans="2:30">
      <c r="C1027" s="91" t="s">
        <v>2</v>
      </c>
      <c r="G1027" s="91" t="s">
        <v>2</v>
      </c>
      <c r="K1027" s="91" t="s">
        <v>2</v>
      </c>
      <c r="O1027" s="92" t="s">
        <v>1041</v>
      </c>
      <c r="P1027" s="92"/>
      <c r="Q1027" s="92"/>
      <c r="R1027" s="92"/>
      <c r="S1027" s="92"/>
      <c r="T1027" s="92"/>
      <c r="U1027" s="92"/>
      <c r="V1027" s="92"/>
      <c r="W1027" s="92"/>
      <c r="X1027" s="92"/>
      <c r="Y1027" s="92"/>
      <c r="Z1027" s="92"/>
      <c r="AA1027" s="92"/>
      <c r="AB1027" s="92"/>
      <c r="AC1027" s="93">
        <v>1325</v>
      </c>
      <c r="AD1027" s="93"/>
    </row>
    <row r="1028" spans="2:30">
      <c r="C1028" s="91" t="s">
        <v>2</v>
      </c>
      <c r="G1028" s="91" t="s">
        <v>2</v>
      </c>
      <c r="K1028" s="91" t="s">
        <v>2</v>
      </c>
      <c r="O1028" s="92" t="s">
        <v>1041</v>
      </c>
      <c r="P1028" s="92"/>
      <c r="Q1028" s="92"/>
      <c r="R1028" s="92"/>
      <c r="S1028" s="92"/>
      <c r="T1028" s="92"/>
      <c r="U1028" s="92"/>
      <c r="V1028" s="92"/>
      <c r="W1028" s="92"/>
      <c r="X1028" s="92"/>
      <c r="Y1028" s="92"/>
      <c r="Z1028" s="92"/>
      <c r="AA1028" s="92"/>
      <c r="AB1028" s="92"/>
      <c r="AC1028" s="93">
        <v>1750</v>
      </c>
      <c r="AD1028" s="93"/>
    </row>
    <row r="1029" spans="2:30">
      <c r="B1029" s="90" t="s">
        <v>1042</v>
      </c>
      <c r="C1029" s="90"/>
      <c r="D1029" s="90"/>
      <c r="F1029" s="90" t="s">
        <v>173</v>
      </c>
      <c r="G1029" s="90"/>
      <c r="H1029" s="90"/>
      <c r="I1029" s="90"/>
      <c r="J1029" s="90" t="s">
        <v>1043</v>
      </c>
      <c r="K1029" s="90"/>
      <c r="L1029" s="90"/>
      <c r="N1029" s="90" t="s">
        <v>1044</v>
      </c>
      <c r="O1029" s="90"/>
      <c r="P1029" s="90"/>
      <c r="Q1029" s="90"/>
      <c r="R1029" s="90"/>
      <c r="S1029" s="90"/>
      <c r="T1029" s="90"/>
      <c r="U1029" s="90"/>
      <c r="V1029" s="90"/>
      <c r="W1029" s="90"/>
      <c r="X1029" s="90"/>
      <c r="Y1029" s="90"/>
      <c r="Z1029" s="90"/>
      <c r="AA1029" s="90"/>
      <c r="AC1029" s="82">
        <v>1315</v>
      </c>
      <c r="AD1029" s="82"/>
    </row>
    <row r="1030" spans="2:30">
      <c r="C1030" s="91" t="s">
        <v>2</v>
      </c>
      <c r="G1030" s="91" t="s">
        <v>2</v>
      </c>
      <c r="K1030" s="91" t="s">
        <v>2</v>
      </c>
      <c r="O1030" s="92" t="s">
        <v>1031</v>
      </c>
      <c r="P1030" s="92"/>
      <c r="Q1030" s="92"/>
      <c r="R1030" s="92"/>
      <c r="S1030" s="92"/>
      <c r="T1030" s="92"/>
      <c r="U1030" s="92"/>
      <c r="V1030" s="92"/>
      <c r="W1030" s="92"/>
      <c r="X1030" s="92"/>
      <c r="Y1030" s="92"/>
      <c r="Z1030" s="92"/>
      <c r="AA1030" s="92"/>
      <c r="AB1030" s="92"/>
    </row>
    <row r="1031" spans="2:30">
      <c r="B1031" s="90" t="s">
        <v>1045</v>
      </c>
      <c r="C1031" s="90"/>
      <c r="D1031" s="90"/>
      <c r="F1031" s="90" t="s">
        <v>173</v>
      </c>
      <c r="G1031" s="90"/>
      <c r="H1031" s="90"/>
      <c r="I1031" s="90"/>
      <c r="J1031" s="90" t="s">
        <v>1046</v>
      </c>
      <c r="K1031" s="90"/>
      <c r="L1031" s="90"/>
      <c r="N1031" s="90" t="s">
        <v>1047</v>
      </c>
      <c r="O1031" s="90"/>
      <c r="P1031" s="90"/>
      <c r="Q1031" s="90"/>
      <c r="R1031" s="90"/>
      <c r="S1031" s="90"/>
      <c r="T1031" s="90"/>
      <c r="U1031" s="90"/>
      <c r="V1031" s="90"/>
      <c r="W1031" s="90"/>
      <c r="X1031" s="90"/>
      <c r="Y1031" s="90"/>
      <c r="Z1031" s="90"/>
      <c r="AA1031" s="90"/>
      <c r="AC1031" s="82">
        <v>4086.71</v>
      </c>
      <c r="AD1031" s="82"/>
    </row>
    <row r="1032" spans="2:30">
      <c r="C1032" s="91" t="s">
        <v>2</v>
      </c>
      <c r="G1032" s="91" t="s">
        <v>2</v>
      </c>
      <c r="K1032" s="91" t="s">
        <v>2</v>
      </c>
      <c r="O1032" s="92" t="s">
        <v>1048</v>
      </c>
      <c r="P1032" s="92"/>
      <c r="Q1032" s="92"/>
      <c r="R1032" s="92"/>
      <c r="S1032" s="92"/>
      <c r="T1032" s="92"/>
      <c r="U1032" s="92"/>
      <c r="V1032" s="92"/>
      <c r="W1032" s="92"/>
      <c r="X1032" s="92"/>
      <c r="Y1032" s="92"/>
      <c r="Z1032" s="92"/>
      <c r="AA1032" s="92"/>
      <c r="AB1032" s="92"/>
      <c r="AC1032" s="93">
        <v>197.4</v>
      </c>
      <c r="AD1032" s="93"/>
    </row>
    <row r="1033" spans="2:30">
      <c r="C1033" s="91" t="s">
        <v>2</v>
      </c>
      <c r="G1033" s="91" t="s">
        <v>2</v>
      </c>
      <c r="K1033" s="91" t="s">
        <v>2</v>
      </c>
      <c r="O1033" s="92" t="s">
        <v>1049</v>
      </c>
      <c r="P1033" s="92"/>
      <c r="Q1033" s="92"/>
      <c r="R1033" s="92"/>
      <c r="S1033" s="92"/>
      <c r="T1033" s="92"/>
      <c r="U1033" s="92"/>
      <c r="V1033" s="92"/>
      <c r="W1033" s="92"/>
      <c r="X1033" s="92"/>
      <c r="Y1033" s="92"/>
      <c r="Z1033" s="92"/>
      <c r="AA1033" s="92"/>
      <c r="AB1033" s="92"/>
      <c r="AC1033" s="93">
        <v>52.62</v>
      </c>
      <c r="AD1033" s="93"/>
    </row>
    <row r="1034" spans="2:30">
      <c r="C1034" s="91" t="s">
        <v>2</v>
      </c>
      <c r="G1034" s="91" t="s">
        <v>2</v>
      </c>
      <c r="K1034" s="91" t="s">
        <v>2</v>
      </c>
      <c r="O1034" s="92" t="s">
        <v>1050</v>
      </c>
      <c r="P1034" s="92"/>
      <c r="Q1034" s="92"/>
      <c r="R1034" s="92"/>
      <c r="S1034" s="92"/>
      <c r="T1034" s="92"/>
      <c r="U1034" s="92"/>
      <c r="V1034" s="92"/>
      <c r="W1034" s="92"/>
      <c r="X1034" s="92"/>
      <c r="Y1034" s="92"/>
      <c r="Z1034" s="92"/>
      <c r="AA1034" s="92"/>
      <c r="AB1034" s="92"/>
      <c r="AC1034" s="93">
        <v>714.4</v>
      </c>
      <c r="AD1034" s="93"/>
    </row>
    <row r="1035" spans="2:30">
      <c r="C1035" s="91" t="s">
        <v>2</v>
      </c>
      <c r="G1035" s="91" t="s">
        <v>2</v>
      </c>
      <c r="K1035" s="91" t="s">
        <v>2</v>
      </c>
      <c r="O1035" s="92" t="s">
        <v>1051</v>
      </c>
      <c r="P1035" s="92"/>
      <c r="Q1035" s="92"/>
      <c r="R1035" s="92"/>
      <c r="S1035" s="92"/>
      <c r="T1035" s="92"/>
      <c r="U1035" s="92"/>
      <c r="V1035" s="92"/>
      <c r="W1035" s="92"/>
      <c r="X1035" s="92"/>
      <c r="Y1035" s="92"/>
      <c r="Z1035" s="92"/>
      <c r="AA1035" s="92"/>
      <c r="AB1035" s="92"/>
      <c r="AC1035" s="93">
        <v>432.4</v>
      </c>
      <c r="AD1035" s="93"/>
    </row>
    <row r="1036" spans="2:30">
      <c r="C1036" s="91" t="s">
        <v>2</v>
      </c>
      <c r="G1036" s="91" t="s">
        <v>2</v>
      </c>
      <c r="K1036" s="91" t="s">
        <v>2</v>
      </c>
      <c r="O1036" s="92" t="s">
        <v>1052</v>
      </c>
      <c r="P1036" s="92"/>
      <c r="Q1036" s="92"/>
      <c r="R1036" s="92"/>
      <c r="S1036" s="92"/>
      <c r="T1036" s="92"/>
      <c r="U1036" s="92"/>
      <c r="V1036" s="92"/>
      <c r="W1036" s="92"/>
      <c r="X1036" s="92"/>
      <c r="Y1036" s="92"/>
      <c r="Z1036" s="92"/>
      <c r="AA1036" s="92"/>
      <c r="AB1036" s="92"/>
      <c r="AC1036" s="93">
        <v>144.76</v>
      </c>
      <c r="AD1036" s="93"/>
    </row>
    <row r="1037" spans="2:30">
      <c r="C1037" s="91" t="s">
        <v>2</v>
      </c>
      <c r="G1037" s="91" t="s">
        <v>2</v>
      </c>
      <c r="K1037" s="91" t="s">
        <v>2</v>
      </c>
      <c r="O1037" s="92" t="s">
        <v>1052</v>
      </c>
      <c r="P1037" s="92"/>
      <c r="Q1037" s="92"/>
      <c r="R1037" s="92"/>
      <c r="S1037" s="92"/>
      <c r="T1037" s="92"/>
      <c r="U1037" s="92"/>
      <c r="V1037" s="92"/>
      <c r="W1037" s="92"/>
      <c r="X1037" s="92"/>
      <c r="Y1037" s="92"/>
      <c r="Z1037" s="92"/>
      <c r="AA1037" s="92"/>
      <c r="AB1037" s="92"/>
      <c r="AC1037" s="93">
        <v>144.76</v>
      </c>
      <c r="AD1037" s="93"/>
    </row>
    <row r="1038" spans="2:30">
      <c r="C1038" s="91" t="s">
        <v>2</v>
      </c>
      <c r="G1038" s="91" t="s">
        <v>2</v>
      </c>
      <c r="K1038" s="91" t="s">
        <v>2</v>
      </c>
      <c r="O1038" s="92" t="s">
        <v>1053</v>
      </c>
      <c r="P1038" s="92"/>
      <c r="Q1038" s="92"/>
      <c r="R1038" s="92"/>
      <c r="S1038" s="92"/>
      <c r="T1038" s="92"/>
      <c r="U1038" s="92"/>
      <c r="V1038" s="92"/>
      <c r="W1038" s="92"/>
      <c r="X1038" s="92"/>
      <c r="Y1038" s="92"/>
      <c r="Z1038" s="92"/>
      <c r="AA1038" s="92"/>
      <c r="AB1038" s="92"/>
      <c r="AC1038" s="93">
        <v>22.38</v>
      </c>
      <c r="AD1038" s="93"/>
    </row>
    <row r="1039" spans="2:30">
      <c r="C1039" s="91" t="s">
        <v>2</v>
      </c>
      <c r="G1039" s="91" t="s">
        <v>2</v>
      </c>
      <c r="K1039" s="91" t="s">
        <v>2</v>
      </c>
      <c r="O1039" s="92" t="s">
        <v>1054</v>
      </c>
      <c r="P1039" s="92"/>
      <c r="Q1039" s="92"/>
      <c r="R1039" s="92"/>
      <c r="S1039" s="92"/>
      <c r="T1039" s="92"/>
      <c r="U1039" s="92"/>
      <c r="V1039" s="92"/>
      <c r="W1039" s="92"/>
      <c r="X1039" s="92"/>
      <c r="Y1039" s="92"/>
      <c r="Z1039" s="92"/>
      <c r="AA1039" s="92"/>
      <c r="AB1039" s="92"/>
      <c r="AC1039" s="93">
        <v>35.97</v>
      </c>
      <c r="AD1039" s="93"/>
    </row>
    <row r="1040" spans="2:30">
      <c r="C1040" s="91" t="s">
        <v>2</v>
      </c>
      <c r="G1040" s="91" t="s">
        <v>2</v>
      </c>
      <c r="K1040" s="91" t="s">
        <v>2</v>
      </c>
      <c r="O1040" s="92" t="s">
        <v>1055</v>
      </c>
      <c r="P1040" s="92"/>
      <c r="Q1040" s="92"/>
      <c r="R1040" s="92"/>
      <c r="S1040" s="92"/>
      <c r="T1040" s="92"/>
      <c r="U1040" s="92"/>
      <c r="V1040" s="92"/>
      <c r="W1040" s="92"/>
      <c r="X1040" s="92"/>
      <c r="Y1040" s="92"/>
      <c r="Z1040" s="92"/>
      <c r="AA1040" s="92"/>
      <c r="AB1040" s="92"/>
      <c r="AC1040" s="93">
        <v>57.57</v>
      </c>
      <c r="AD1040" s="93"/>
    </row>
    <row r="1041" spans="1:30">
      <c r="C1041" s="91" t="s">
        <v>2</v>
      </c>
      <c r="G1041" s="91" t="s">
        <v>2</v>
      </c>
      <c r="K1041" s="91" t="s">
        <v>2</v>
      </c>
      <c r="O1041" s="92" t="s">
        <v>1056</v>
      </c>
      <c r="P1041" s="92"/>
      <c r="Q1041" s="92"/>
      <c r="R1041" s="92"/>
      <c r="S1041" s="92"/>
      <c r="T1041" s="92"/>
      <c r="U1041" s="92"/>
      <c r="V1041" s="92"/>
      <c r="W1041" s="92"/>
      <c r="X1041" s="92"/>
      <c r="Y1041" s="92"/>
      <c r="Z1041" s="92"/>
      <c r="AA1041" s="92"/>
      <c r="AB1041" s="92"/>
      <c r="AC1041" s="93">
        <v>129.72</v>
      </c>
      <c r="AD1041" s="93"/>
    </row>
    <row r="1042" spans="1:30">
      <c r="C1042" s="91" t="s">
        <v>2</v>
      </c>
      <c r="G1042" s="91" t="s">
        <v>2</v>
      </c>
      <c r="K1042" s="91" t="s">
        <v>2</v>
      </c>
      <c r="O1042" s="92" t="s">
        <v>1057</v>
      </c>
      <c r="P1042" s="92"/>
      <c r="Q1042" s="92"/>
      <c r="R1042" s="92"/>
      <c r="S1042" s="92"/>
      <c r="T1042" s="92"/>
      <c r="U1042" s="92"/>
      <c r="V1042" s="92"/>
      <c r="W1042" s="92"/>
      <c r="X1042" s="92"/>
      <c r="Y1042" s="92"/>
      <c r="Z1042" s="92"/>
      <c r="AA1042" s="92"/>
      <c r="AB1042" s="92"/>
      <c r="AC1042" s="93">
        <v>128.56</v>
      </c>
      <c r="AD1042" s="93"/>
    </row>
    <row r="1043" spans="1:30">
      <c r="C1043" s="91" t="s">
        <v>2</v>
      </c>
      <c r="G1043" s="91" t="s">
        <v>2</v>
      </c>
      <c r="K1043" s="91" t="s">
        <v>2</v>
      </c>
      <c r="O1043" s="92" t="s">
        <v>1058</v>
      </c>
      <c r="P1043" s="92"/>
      <c r="Q1043" s="92"/>
      <c r="R1043" s="92"/>
      <c r="S1043" s="92"/>
      <c r="T1043" s="92"/>
      <c r="U1043" s="92"/>
      <c r="V1043" s="92"/>
      <c r="W1043" s="92"/>
      <c r="X1043" s="92"/>
      <c r="Y1043" s="92"/>
      <c r="Z1043" s="92"/>
      <c r="AA1043" s="92"/>
      <c r="AB1043" s="92"/>
      <c r="AC1043" s="93">
        <v>31.99</v>
      </c>
      <c r="AD1043" s="93"/>
    </row>
    <row r="1044" spans="1:30">
      <c r="C1044" s="91" t="s">
        <v>2</v>
      </c>
      <c r="G1044" s="91" t="s">
        <v>2</v>
      </c>
      <c r="K1044" s="91" t="s">
        <v>2</v>
      </c>
      <c r="O1044" s="92" t="s">
        <v>1059</v>
      </c>
      <c r="P1044" s="92"/>
      <c r="Q1044" s="92"/>
      <c r="R1044" s="92"/>
      <c r="S1044" s="92"/>
      <c r="T1044" s="92"/>
      <c r="U1044" s="92"/>
      <c r="V1044" s="92"/>
      <c r="W1044" s="92"/>
      <c r="X1044" s="92"/>
      <c r="Y1044" s="92"/>
      <c r="Z1044" s="92"/>
      <c r="AA1044" s="92"/>
      <c r="AB1044" s="92"/>
      <c r="AC1044" s="93">
        <v>49.58</v>
      </c>
      <c r="AD1044" s="93"/>
    </row>
    <row r="1045" spans="1:30">
      <c r="C1045" s="91" t="s">
        <v>2</v>
      </c>
      <c r="G1045" s="91" t="s">
        <v>2</v>
      </c>
      <c r="K1045" s="91" t="s">
        <v>2</v>
      </c>
      <c r="O1045" s="92" t="s">
        <v>1060</v>
      </c>
      <c r="P1045" s="92"/>
      <c r="Q1045" s="92"/>
      <c r="R1045" s="92"/>
      <c r="S1045" s="92"/>
      <c r="T1045" s="92"/>
      <c r="U1045" s="92"/>
      <c r="V1045" s="92"/>
      <c r="W1045" s="92"/>
      <c r="X1045" s="92"/>
      <c r="Y1045" s="92"/>
      <c r="Z1045" s="92"/>
      <c r="AA1045" s="92"/>
      <c r="AB1045" s="92"/>
      <c r="AC1045" s="93">
        <v>98.7</v>
      </c>
      <c r="AD1045" s="93"/>
    </row>
    <row r="1046" spans="1:30">
      <c r="C1046" s="91" t="s">
        <v>2</v>
      </c>
      <c r="G1046" s="91" t="s">
        <v>2</v>
      </c>
      <c r="K1046" s="91" t="s">
        <v>2</v>
      </c>
      <c r="O1046" s="92" t="s">
        <v>1061</v>
      </c>
      <c r="P1046" s="92"/>
      <c r="Q1046" s="92"/>
      <c r="R1046" s="92"/>
      <c r="S1046" s="92"/>
      <c r="T1046" s="92"/>
      <c r="U1046" s="92"/>
      <c r="V1046" s="92"/>
      <c r="W1046" s="92"/>
      <c r="X1046" s="92"/>
      <c r="Y1046" s="92"/>
      <c r="Z1046" s="92"/>
      <c r="AA1046" s="92"/>
      <c r="AB1046" s="92"/>
      <c r="AC1046" s="93">
        <v>99.99</v>
      </c>
      <c r="AD1046" s="93"/>
    </row>
    <row r="1047" spans="1:30">
      <c r="C1047" s="91" t="s">
        <v>2</v>
      </c>
      <c r="G1047" s="91" t="s">
        <v>2</v>
      </c>
      <c r="K1047" s="91" t="s">
        <v>2</v>
      </c>
      <c r="O1047" s="92" t="s">
        <v>1061</v>
      </c>
      <c r="P1047" s="92"/>
      <c r="Q1047" s="92"/>
      <c r="R1047" s="92"/>
      <c r="S1047" s="92"/>
      <c r="T1047" s="92"/>
      <c r="U1047" s="92"/>
      <c r="V1047" s="92"/>
      <c r="W1047" s="92"/>
      <c r="X1047" s="92"/>
      <c r="Y1047" s="92"/>
      <c r="Z1047" s="92"/>
      <c r="AA1047" s="92"/>
      <c r="AB1047" s="92"/>
      <c r="AC1047" s="93">
        <v>899.91</v>
      </c>
      <c r="AD1047" s="93"/>
    </row>
    <row r="1048" spans="1:30">
      <c r="C1048" s="91" t="s">
        <v>2</v>
      </c>
      <c r="G1048" s="91" t="s">
        <v>2</v>
      </c>
      <c r="K1048" s="91" t="s">
        <v>2</v>
      </c>
      <c r="O1048" s="92" t="s">
        <v>1062</v>
      </c>
      <c r="P1048" s="92"/>
      <c r="Q1048" s="92"/>
      <c r="R1048" s="92"/>
      <c r="S1048" s="92"/>
      <c r="T1048" s="92"/>
      <c r="U1048" s="92"/>
      <c r="V1048" s="92"/>
      <c r="W1048" s="92"/>
      <c r="X1048" s="92"/>
      <c r="Y1048" s="92"/>
      <c r="Z1048" s="92"/>
      <c r="AA1048" s="92"/>
      <c r="AB1048" s="92"/>
      <c r="AC1048" s="93">
        <v>846</v>
      </c>
      <c r="AD1048" s="93"/>
    </row>
    <row r="1049" spans="1:30">
      <c r="B1049" s="90" t="s">
        <v>420</v>
      </c>
      <c r="C1049" s="90"/>
      <c r="D1049" s="90"/>
      <c r="F1049" s="90" t="s">
        <v>56</v>
      </c>
      <c r="G1049" s="90"/>
      <c r="H1049" s="90"/>
      <c r="I1049" s="90"/>
      <c r="J1049" s="90" t="s">
        <v>421</v>
      </c>
      <c r="K1049" s="90"/>
      <c r="L1049" s="90"/>
      <c r="N1049" s="90" t="s">
        <v>422</v>
      </c>
      <c r="O1049" s="90"/>
      <c r="P1049" s="90"/>
      <c r="Q1049" s="90"/>
      <c r="R1049" s="90"/>
      <c r="S1049" s="90"/>
      <c r="T1049" s="90"/>
      <c r="U1049" s="90"/>
      <c r="V1049" s="90"/>
      <c r="W1049" s="90"/>
      <c r="X1049" s="90"/>
      <c r="Y1049" s="90"/>
      <c r="Z1049" s="90"/>
      <c r="AA1049" s="90"/>
      <c r="AC1049" s="82">
        <v>333.3</v>
      </c>
      <c r="AD1049" s="82"/>
    </row>
    <row r="1050" spans="1:30">
      <c r="C1050" s="91" t="s">
        <v>2</v>
      </c>
      <c r="G1050" s="91" t="s">
        <v>2</v>
      </c>
      <c r="K1050" s="91" t="s">
        <v>2</v>
      </c>
      <c r="O1050" s="92" t="s">
        <v>1063</v>
      </c>
      <c r="P1050" s="92"/>
      <c r="Q1050" s="92"/>
      <c r="R1050" s="92"/>
      <c r="S1050" s="92"/>
      <c r="T1050" s="92"/>
      <c r="U1050" s="92"/>
      <c r="V1050" s="92"/>
      <c r="W1050" s="92"/>
      <c r="X1050" s="92"/>
      <c r="Y1050" s="92"/>
      <c r="Z1050" s="92"/>
      <c r="AA1050" s="92"/>
      <c r="AB1050" s="92"/>
    </row>
    <row r="1051" spans="1:30" ht="6" customHeight="1"/>
    <row r="1052" spans="1:30" ht="16.5" customHeight="1">
      <c r="A1052" s="85" t="s">
        <v>1064</v>
      </c>
      <c r="B1052" s="85"/>
      <c r="C1052" s="85"/>
      <c r="D1052" s="85"/>
      <c r="E1052" s="85"/>
      <c r="F1052" s="85"/>
      <c r="G1052" s="85"/>
      <c r="H1052" s="85"/>
      <c r="I1052" s="85"/>
      <c r="J1052" s="85"/>
      <c r="K1052" s="85"/>
      <c r="L1052" s="85"/>
      <c r="M1052" s="85"/>
      <c r="N1052" s="85"/>
      <c r="O1052" s="85"/>
      <c r="P1052" s="85"/>
      <c r="Q1052" s="85"/>
      <c r="R1052" s="85"/>
      <c r="S1052" s="85"/>
      <c r="U1052" s="91" t="s">
        <v>2</v>
      </c>
      <c r="W1052" s="91" t="s">
        <v>2</v>
      </c>
      <c r="Y1052" s="84" t="s">
        <v>810</v>
      </c>
      <c r="Z1052" s="84"/>
      <c r="AC1052" s="94">
        <v>17710.310000000001</v>
      </c>
      <c r="AD1052" s="94"/>
    </row>
    <row r="1053" spans="1:30" ht="6.75" customHeight="1"/>
    <row r="1054" spans="1:30" ht="14.25" customHeight="1">
      <c r="A1054" s="89" t="s">
        <v>1065</v>
      </c>
      <c r="B1054" s="89"/>
      <c r="C1054" s="89"/>
      <c r="D1054" s="89"/>
      <c r="E1054" s="89"/>
      <c r="F1054" s="89"/>
      <c r="G1054" s="89"/>
      <c r="H1054" s="89"/>
      <c r="I1054" s="89"/>
      <c r="J1054" s="89"/>
      <c r="K1054" s="89"/>
      <c r="L1054" s="89"/>
      <c r="M1054" s="89"/>
      <c r="N1054" s="89"/>
      <c r="O1054" s="89"/>
    </row>
    <row r="1055" spans="1:30">
      <c r="B1055" s="79" t="s">
        <v>50</v>
      </c>
      <c r="C1055" s="79"/>
      <c r="D1055" s="79"/>
      <c r="F1055" s="79" t="s">
        <v>51</v>
      </c>
      <c r="G1055" s="79"/>
      <c r="H1055" s="79"/>
      <c r="I1055" s="79"/>
      <c r="J1055" s="79" t="s">
        <v>52</v>
      </c>
      <c r="K1055" s="79"/>
      <c r="L1055" s="79"/>
      <c r="N1055" s="79" t="s">
        <v>53</v>
      </c>
      <c r="O1055" s="79"/>
      <c r="P1055" s="79"/>
      <c r="Q1055" s="79"/>
      <c r="R1055" s="79"/>
      <c r="S1055" s="79"/>
      <c r="T1055" s="79"/>
      <c r="U1055" s="79"/>
      <c r="V1055" s="79"/>
      <c r="W1055" s="79"/>
      <c r="X1055" s="79"/>
      <c r="Y1055" s="79"/>
      <c r="Z1055" s="79"/>
      <c r="AA1055" s="79"/>
      <c r="AC1055" s="80" t="s">
        <v>54</v>
      </c>
      <c r="AD1055" s="80"/>
    </row>
    <row r="1056" spans="1:30">
      <c r="B1056" s="90" t="s">
        <v>1066</v>
      </c>
      <c r="C1056" s="90"/>
      <c r="D1056" s="90"/>
      <c r="F1056" s="90" t="s">
        <v>56</v>
      </c>
      <c r="G1056" s="90"/>
      <c r="H1056" s="90"/>
      <c r="I1056" s="90"/>
      <c r="J1056" s="90" t="s">
        <v>1067</v>
      </c>
      <c r="K1056" s="90"/>
      <c r="L1056" s="90"/>
      <c r="N1056" s="90" t="s">
        <v>1068</v>
      </c>
      <c r="O1056" s="90"/>
      <c r="P1056" s="90"/>
      <c r="Q1056" s="90"/>
      <c r="R1056" s="90"/>
      <c r="S1056" s="90"/>
      <c r="T1056" s="90"/>
      <c r="U1056" s="90"/>
      <c r="V1056" s="90"/>
      <c r="W1056" s="90"/>
      <c r="X1056" s="90"/>
      <c r="Y1056" s="90"/>
      <c r="Z1056" s="90"/>
      <c r="AA1056" s="90"/>
      <c r="AC1056" s="82">
        <v>2500</v>
      </c>
      <c r="AD1056" s="82"/>
    </row>
    <row r="1057" spans="1:30">
      <c r="C1057" s="91" t="s">
        <v>2</v>
      </c>
      <c r="G1057" s="91" t="s">
        <v>2</v>
      </c>
      <c r="K1057" s="91" t="s">
        <v>2</v>
      </c>
      <c r="O1057" s="92" t="s">
        <v>1069</v>
      </c>
      <c r="P1057" s="92"/>
      <c r="Q1057" s="92"/>
      <c r="R1057" s="92"/>
      <c r="S1057" s="92"/>
      <c r="T1057" s="92"/>
      <c r="U1057" s="92"/>
      <c r="V1057" s="92"/>
      <c r="W1057" s="92"/>
      <c r="X1057" s="92"/>
      <c r="Y1057" s="92"/>
      <c r="Z1057" s="92"/>
      <c r="AA1057" s="92"/>
      <c r="AB1057" s="92"/>
    </row>
    <row r="1058" spans="1:30">
      <c r="B1058" s="90" t="s">
        <v>1070</v>
      </c>
      <c r="C1058" s="90"/>
      <c r="D1058" s="90"/>
      <c r="F1058" s="90" t="s">
        <v>56</v>
      </c>
      <c r="G1058" s="90"/>
      <c r="H1058" s="90"/>
      <c r="I1058" s="90"/>
      <c r="J1058" s="90" t="s">
        <v>1071</v>
      </c>
      <c r="K1058" s="90"/>
      <c r="L1058" s="90"/>
      <c r="N1058" s="90" t="s">
        <v>1072</v>
      </c>
      <c r="O1058" s="90"/>
      <c r="P1058" s="90"/>
      <c r="Q1058" s="90"/>
      <c r="R1058" s="90"/>
      <c r="S1058" s="90"/>
      <c r="T1058" s="90"/>
      <c r="U1058" s="90"/>
      <c r="V1058" s="90"/>
      <c r="W1058" s="90"/>
      <c r="X1058" s="90"/>
      <c r="Y1058" s="90"/>
      <c r="Z1058" s="90"/>
      <c r="AA1058" s="90"/>
      <c r="AC1058" s="82">
        <v>500</v>
      </c>
      <c r="AD1058" s="82"/>
    </row>
    <row r="1059" spans="1:30">
      <c r="C1059" s="91" t="s">
        <v>2</v>
      </c>
      <c r="G1059" s="91" t="s">
        <v>2</v>
      </c>
      <c r="K1059" s="91" t="s">
        <v>2</v>
      </c>
      <c r="O1059" s="92" t="s">
        <v>1073</v>
      </c>
      <c r="P1059" s="92"/>
      <c r="Q1059" s="92"/>
      <c r="R1059" s="92"/>
      <c r="S1059" s="92"/>
      <c r="T1059" s="92"/>
      <c r="U1059" s="92"/>
      <c r="V1059" s="92"/>
      <c r="W1059" s="92"/>
      <c r="X1059" s="92"/>
      <c r="Y1059" s="92"/>
      <c r="Z1059" s="92"/>
      <c r="AA1059" s="92"/>
      <c r="AB1059" s="92"/>
      <c r="AC1059" s="93">
        <v>250</v>
      </c>
      <c r="AD1059" s="93"/>
    </row>
    <row r="1060" spans="1:30">
      <c r="C1060" s="91" t="s">
        <v>2</v>
      </c>
      <c r="G1060" s="91" t="s">
        <v>2</v>
      </c>
      <c r="K1060" s="91" t="s">
        <v>2</v>
      </c>
      <c r="O1060" s="92" t="s">
        <v>1073</v>
      </c>
      <c r="P1060" s="92"/>
      <c r="Q1060" s="92"/>
      <c r="R1060" s="92"/>
      <c r="S1060" s="92"/>
      <c r="T1060" s="92"/>
      <c r="U1060" s="92"/>
      <c r="V1060" s="92"/>
      <c r="W1060" s="92"/>
      <c r="X1060" s="92"/>
      <c r="Y1060" s="92"/>
      <c r="Z1060" s="92"/>
      <c r="AA1060" s="92"/>
      <c r="AB1060" s="92"/>
      <c r="AC1060" s="93">
        <v>250</v>
      </c>
      <c r="AD1060" s="93"/>
    </row>
    <row r="1061" spans="1:30">
      <c r="B1061" s="90" t="s">
        <v>1074</v>
      </c>
      <c r="C1061" s="90"/>
      <c r="D1061" s="90"/>
      <c r="F1061" s="90" t="s">
        <v>173</v>
      </c>
      <c r="G1061" s="90"/>
      <c r="H1061" s="90"/>
      <c r="I1061" s="90"/>
      <c r="J1061" s="90" t="s">
        <v>1075</v>
      </c>
      <c r="K1061" s="90"/>
      <c r="L1061" s="90"/>
      <c r="N1061" s="90" t="s">
        <v>1076</v>
      </c>
      <c r="O1061" s="90"/>
      <c r="P1061" s="90"/>
      <c r="Q1061" s="90"/>
      <c r="R1061" s="90"/>
      <c r="S1061" s="90"/>
      <c r="T1061" s="90"/>
      <c r="U1061" s="90"/>
      <c r="V1061" s="90"/>
      <c r="W1061" s="90"/>
      <c r="X1061" s="90"/>
      <c r="Y1061" s="90"/>
      <c r="Z1061" s="90"/>
      <c r="AA1061" s="90"/>
      <c r="AC1061" s="82">
        <v>1870</v>
      </c>
      <c r="AD1061" s="82"/>
    </row>
    <row r="1062" spans="1:30">
      <c r="C1062" s="91" t="s">
        <v>2</v>
      </c>
      <c r="G1062" s="91" t="s">
        <v>2</v>
      </c>
      <c r="K1062" s="91" t="s">
        <v>2</v>
      </c>
      <c r="O1062" s="92" t="s">
        <v>1041</v>
      </c>
      <c r="P1062" s="92"/>
      <c r="Q1062" s="92"/>
      <c r="R1062" s="92"/>
      <c r="S1062" s="92"/>
      <c r="T1062" s="92"/>
      <c r="U1062" s="92"/>
      <c r="V1062" s="92"/>
      <c r="W1062" s="92"/>
      <c r="X1062" s="92"/>
      <c r="Y1062" s="92"/>
      <c r="Z1062" s="92"/>
      <c r="AA1062" s="92"/>
      <c r="AB1062" s="92"/>
      <c r="AC1062" s="93">
        <v>190</v>
      </c>
      <c r="AD1062" s="93"/>
    </row>
    <row r="1063" spans="1:30">
      <c r="C1063" s="91" t="s">
        <v>2</v>
      </c>
      <c r="G1063" s="91" t="s">
        <v>2</v>
      </c>
      <c r="K1063" s="91" t="s">
        <v>2</v>
      </c>
      <c r="O1063" s="92" t="s">
        <v>1041</v>
      </c>
      <c r="P1063" s="92"/>
      <c r="Q1063" s="92"/>
      <c r="R1063" s="92"/>
      <c r="S1063" s="92"/>
      <c r="T1063" s="92"/>
      <c r="U1063" s="92"/>
      <c r="V1063" s="92"/>
      <c r="W1063" s="92"/>
      <c r="X1063" s="92"/>
      <c r="Y1063" s="92"/>
      <c r="Z1063" s="92"/>
      <c r="AA1063" s="92"/>
      <c r="AB1063" s="92"/>
      <c r="AC1063" s="93">
        <v>500</v>
      </c>
      <c r="AD1063" s="93"/>
    </row>
    <row r="1064" spans="1:30">
      <c r="C1064" s="91" t="s">
        <v>2</v>
      </c>
      <c r="G1064" s="91" t="s">
        <v>2</v>
      </c>
      <c r="K1064" s="91" t="s">
        <v>2</v>
      </c>
      <c r="O1064" s="92" t="s">
        <v>1041</v>
      </c>
      <c r="P1064" s="92"/>
      <c r="Q1064" s="92"/>
      <c r="R1064" s="92"/>
      <c r="S1064" s="92"/>
      <c r="T1064" s="92"/>
      <c r="U1064" s="92"/>
      <c r="V1064" s="92"/>
      <c r="W1064" s="92"/>
      <c r="X1064" s="92"/>
      <c r="Y1064" s="92"/>
      <c r="Z1064" s="92"/>
      <c r="AA1064" s="92"/>
      <c r="AB1064" s="92"/>
      <c r="AC1064" s="93">
        <v>1180</v>
      </c>
      <c r="AD1064" s="93"/>
    </row>
    <row r="1065" spans="1:30">
      <c r="B1065" s="90" t="s">
        <v>995</v>
      </c>
      <c r="C1065" s="90"/>
      <c r="D1065" s="90"/>
      <c r="F1065" s="90" t="s">
        <v>173</v>
      </c>
      <c r="G1065" s="90"/>
      <c r="H1065" s="90"/>
      <c r="I1065" s="90"/>
      <c r="J1065" s="90" t="s">
        <v>996</v>
      </c>
      <c r="K1065" s="90"/>
      <c r="L1065" s="90"/>
      <c r="N1065" s="90" t="s">
        <v>997</v>
      </c>
      <c r="O1065" s="90"/>
      <c r="P1065" s="90"/>
      <c r="Q1065" s="90"/>
      <c r="R1065" s="90"/>
      <c r="S1065" s="90"/>
      <c r="T1065" s="90"/>
      <c r="U1065" s="90"/>
      <c r="V1065" s="90"/>
      <c r="W1065" s="90"/>
      <c r="X1065" s="90"/>
      <c r="Y1065" s="90"/>
      <c r="Z1065" s="90"/>
      <c r="AA1065" s="90"/>
      <c r="AC1065" s="82">
        <v>810</v>
      </c>
      <c r="AD1065" s="82"/>
    </row>
    <row r="1066" spans="1:30">
      <c r="C1066" s="91" t="s">
        <v>2</v>
      </c>
      <c r="G1066" s="91" t="s">
        <v>2</v>
      </c>
      <c r="K1066" s="91" t="s">
        <v>2</v>
      </c>
      <c r="O1066" s="92" t="s">
        <v>1041</v>
      </c>
      <c r="P1066" s="92"/>
      <c r="Q1066" s="92"/>
      <c r="R1066" s="92"/>
      <c r="S1066" s="92"/>
      <c r="T1066" s="92"/>
      <c r="U1066" s="92"/>
      <c r="V1066" s="92"/>
      <c r="W1066" s="92"/>
      <c r="X1066" s="92"/>
      <c r="Y1066" s="92"/>
      <c r="Z1066" s="92"/>
      <c r="AA1066" s="92"/>
      <c r="AB1066" s="92"/>
    </row>
    <row r="1067" spans="1:30">
      <c r="B1067" s="90" t="s">
        <v>1077</v>
      </c>
      <c r="C1067" s="90"/>
      <c r="D1067" s="90"/>
      <c r="F1067" s="90" t="s">
        <v>173</v>
      </c>
      <c r="G1067" s="90"/>
      <c r="H1067" s="90"/>
      <c r="I1067" s="90"/>
      <c r="J1067" s="90" t="s">
        <v>1078</v>
      </c>
      <c r="K1067" s="90"/>
      <c r="L1067" s="90"/>
      <c r="N1067" s="90" t="s">
        <v>1079</v>
      </c>
      <c r="O1067" s="90"/>
      <c r="P1067" s="90"/>
      <c r="Q1067" s="90"/>
      <c r="R1067" s="90"/>
      <c r="S1067" s="90"/>
      <c r="T1067" s="90"/>
      <c r="U1067" s="90"/>
      <c r="V1067" s="90"/>
      <c r="W1067" s="90"/>
      <c r="X1067" s="90"/>
      <c r="Y1067" s="90"/>
      <c r="Z1067" s="90"/>
      <c r="AA1067" s="90"/>
      <c r="AC1067" s="82">
        <v>6200</v>
      </c>
      <c r="AD1067" s="82"/>
    </row>
    <row r="1068" spans="1:30">
      <c r="C1068" s="91" t="s">
        <v>2</v>
      </c>
      <c r="G1068" s="91" t="s">
        <v>2</v>
      </c>
      <c r="K1068" s="91" t="s">
        <v>2</v>
      </c>
      <c r="O1068" s="92" t="s">
        <v>1080</v>
      </c>
      <c r="P1068" s="92"/>
      <c r="Q1068" s="92"/>
      <c r="R1068" s="92"/>
      <c r="S1068" s="92"/>
      <c r="T1068" s="92"/>
      <c r="U1068" s="92"/>
      <c r="V1068" s="92"/>
      <c r="W1068" s="92"/>
      <c r="X1068" s="92"/>
      <c r="Y1068" s="92"/>
      <c r="Z1068" s="92"/>
      <c r="AA1068" s="92"/>
      <c r="AB1068" s="92"/>
    </row>
    <row r="1069" spans="1:30" ht="50.25" customHeight="1"/>
    <row r="1070" spans="1:30" ht="12" customHeight="1"/>
    <row r="1071" spans="1:30" ht="13.5" customHeight="1">
      <c r="A1071" s="85" t="s">
        <v>44</v>
      </c>
      <c r="B1071" s="85"/>
      <c r="C1071" s="85"/>
      <c r="D1071" s="85"/>
      <c r="E1071" s="85"/>
      <c r="F1071" s="85"/>
      <c r="G1071" s="85"/>
      <c r="H1071" s="85"/>
      <c r="I1071" s="85"/>
      <c r="J1071" s="85"/>
      <c r="K1071" s="85"/>
      <c r="L1071" s="85"/>
      <c r="M1071" s="85"/>
      <c r="R1071" s="86" t="s">
        <v>1081</v>
      </c>
      <c r="S1071" s="86"/>
      <c r="T1071" s="86"/>
      <c r="U1071" s="86"/>
      <c r="V1071" s="86"/>
      <c r="W1071" s="86"/>
      <c r="X1071" s="86"/>
      <c r="Y1071" s="86"/>
      <c r="Z1071" s="86"/>
      <c r="AA1071" s="86"/>
      <c r="AB1071" s="86"/>
      <c r="AC1071" s="86"/>
      <c r="AD1071" s="86"/>
    </row>
    <row r="1072" spans="1:30" ht="25.5" customHeight="1">
      <c r="C1072" s="77" t="s">
        <v>46</v>
      </c>
      <c r="D1072" s="77"/>
      <c r="E1072" s="77"/>
      <c r="F1072" s="77"/>
      <c r="G1072" s="77"/>
      <c r="H1072" s="77"/>
      <c r="I1072" s="77"/>
      <c r="J1072" s="77"/>
      <c r="K1072" s="77"/>
      <c r="L1072" s="77"/>
      <c r="M1072" s="77"/>
      <c r="N1072" s="77"/>
      <c r="O1072" s="77"/>
      <c r="P1072" s="77"/>
      <c r="Q1072" s="77"/>
      <c r="R1072" s="77"/>
      <c r="S1072" s="77"/>
      <c r="T1072" s="77"/>
      <c r="U1072" s="77"/>
      <c r="V1072" s="77"/>
      <c r="W1072" s="77"/>
      <c r="X1072" s="77"/>
      <c r="Y1072" s="77"/>
      <c r="Z1072" s="77"/>
      <c r="AA1072" s="77"/>
      <c r="AB1072" s="77"/>
      <c r="AC1072" s="77"/>
    </row>
    <row r="1073" spans="1:30" ht="7.5" customHeight="1"/>
    <row r="1074" spans="1:30" ht="18.75" customHeight="1">
      <c r="I1074" s="87" t="s">
        <v>47</v>
      </c>
      <c r="J1074" s="87"/>
      <c r="K1074" s="87"/>
      <c r="L1074" s="87"/>
      <c r="M1074" s="87"/>
      <c r="N1074" s="87"/>
      <c r="O1074" s="87"/>
      <c r="P1074" s="87"/>
      <c r="S1074" s="88" t="s">
        <v>48</v>
      </c>
      <c r="T1074" s="88"/>
      <c r="U1074" s="88"/>
      <c r="V1074" s="88"/>
      <c r="W1074" s="88"/>
      <c r="X1074" s="88"/>
      <c r="Y1074" s="88"/>
    </row>
    <row r="1075" spans="1:30" ht="6.75" customHeight="1"/>
    <row r="1076" spans="1:30" ht="14.25" customHeight="1">
      <c r="A1076" s="89" t="s">
        <v>1065</v>
      </c>
      <c r="B1076" s="89"/>
      <c r="C1076" s="89"/>
      <c r="D1076" s="89"/>
      <c r="E1076" s="89"/>
      <c r="F1076" s="89"/>
      <c r="G1076" s="89"/>
      <c r="H1076" s="89"/>
      <c r="I1076" s="89"/>
      <c r="J1076" s="89"/>
      <c r="K1076" s="89"/>
      <c r="L1076" s="89"/>
      <c r="M1076" s="89"/>
      <c r="N1076" s="89"/>
      <c r="O1076" s="89"/>
    </row>
    <row r="1077" spans="1:30">
      <c r="B1077" s="79" t="s">
        <v>50</v>
      </c>
      <c r="C1077" s="79"/>
      <c r="D1077" s="79"/>
      <c r="F1077" s="79" t="s">
        <v>51</v>
      </c>
      <c r="G1077" s="79"/>
      <c r="H1077" s="79"/>
      <c r="I1077" s="79"/>
      <c r="J1077" s="79" t="s">
        <v>52</v>
      </c>
      <c r="K1077" s="79"/>
      <c r="L1077" s="79"/>
      <c r="N1077" s="79" t="s">
        <v>53</v>
      </c>
      <c r="O1077" s="79"/>
      <c r="P1077" s="79"/>
      <c r="Q1077" s="79"/>
      <c r="R1077" s="79"/>
      <c r="S1077" s="79"/>
      <c r="T1077" s="79"/>
      <c r="U1077" s="79"/>
      <c r="V1077" s="79"/>
      <c r="W1077" s="79"/>
      <c r="X1077" s="79"/>
      <c r="Y1077" s="79"/>
      <c r="Z1077" s="79"/>
      <c r="AA1077" s="79"/>
      <c r="AC1077" s="80" t="s">
        <v>54</v>
      </c>
      <c r="AD1077" s="80"/>
    </row>
    <row r="1078" spans="1:30">
      <c r="B1078" s="90" t="s">
        <v>478</v>
      </c>
      <c r="C1078" s="90"/>
      <c r="D1078" s="90"/>
      <c r="F1078" s="90" t="s">
        <v>173</v>
      </c>
      <c r="G1078" s="90"/>
      <c r="H1078" s="90"/>
      <c r="I1078" s="90"/>
      <c r="J1078" s="90" t="s">
        <v>421</v>
      </c>
      <c r="K1078" s="90"/>
      <c r="L1078" s="90"/>
      <c r="N1078" s="90" t="s">
        <v>422</v>
      </c>
      <c r="O1078" s="90"/>
      <c r="P1078" s="90"/>
      <c r="Q1078" s="90"/>
      <c r="R1078" s="90"/>
      <c r="S1078" s="90"/>
      <c r="T1078" s="90"/>
      <c r="U1078" s="90"/>
      <c r="V1078" s="90"/>
      <c r="W1078" s="90"/>
      <c r="X1078" s="90"/>
      <c r="Y1078" s="90"/>
      <c r="Z1078" s="90"/>
      <c r="AA1078" s="90"/>
      <c r="AC1078" s="82">
        <v>12911.53</v>
      </c>
      <c r="AD1078" s="82"/>
    </row>
    <row r="1079" spans="1:30">
      <c r="C1079" s="91" t="s">
        <v>2</v>
      </c>
      <c r="G1079" s="91" t="s">
        <v>2</v>
      </c>
      <c r="K1079" s="91" t="s">
        <v>2</v>
      </c>
      <c r="O1079" s="92" t="s">
        <v>1082</v>
      </c>
      <c r="P1079" s="92"/>
      <c r="Q1079" s="92"/>
      <c r="R1079" s="92"/>
      <c r="S1079" s="92"/>
      <c r="T1079" s="92"/>
      <c r="U1079" s="92"/>
      <c r="V1079" s="92"/>
      <c r="W1079" s="92"/>
      <c r="X1079" s="92"/>
      <c r="Y1079" s="92"/>
      <c r="Z1079" s="92"/>
      <c r="AA1079" s="92"/>
      <c r="AB1079" s="92"/>
      <c r="AC1079" s="93">
        <v>57.48</v>
      </c>
      <c r="AD1079" s="93"/>
    </row>
    <row r="1080" spans="1:30">
      <c r="C1080" s="91" t="s">
        <v>2</v>
      </c>
      <c r="G1080" s="91" t="s">
        <v>2</v>
      </c>
      <c r="K1080" s="91" t="s">
        <v>2</v>
      </c>
      <c r="O1080" s="92" t="s">
        <v>1083</v>
      </c>
      <c r="P1080" s="92"/>
      <c r="Q1080" s="92"/>
      <c r="R1080" s="92"/>
      <c r="S1080" s="92"/>
      <c r="T1080" s="92"/>
      <c r="U1080" s="92"/>
      <c r="V1080" s="92"/>
      <c r="W1080" s="92"/>
      <c r="X1080" s="92"/>
      <c r="Y1080" s="92"/>
      <c r="Z1080" s="92"/>
      <c r="AA1080" s="92"/>
      <c r="AB1080" s="92"/>
      <c r="AC1080" s="93">
        <v>29.55</v>
      </c>
      <c r="AD1080" s="93"/>
    </row>
    <row r="1081" spans="1:30">
      <c r="C1081" s="91" t="s">
        <v>2</v>
      </c>
      <c r="G1081" s="91" t="s">
        <v>2</v>
      </c>
      <c r="K1081" s="91" t="s">
        <v>2</v>
      </c>
      <c r="O1081" s="92" t="s">
        <v>1084</v>
      </c>
      <c r="P1081" s="92"/>
      <c r="Q1081" s="92"/>
      <c r="R1081" s="92"/>
      <c r="S1081" s="92"/>
      <c r="T1081" s="92"/>
      <c r="U1081" s="92"/>
      <c r="V1081" s="92"/>
      <c r="W1081" s="92"/>
      <c r="X1081" s="92"/>
      <c r="Y1081" s="92"/>
      <c r="Z1081" s="92"/>
      <c r="AA1081" s="92"/>
      <c r="AB1081" s="92"/>
      <c r="AC1081" s="93">
        <v>9.33</v>
      </c>
      <c r="AD1081" s="93"/>
    </row>
    <row r="1082" spans="1:30">
      <c r="C1082" s="91" t="s">
        <v>2</v>
      </c>
      <c r="G1082" s="91" t="s">
        <v>2</v>
      </c>
      <c r="K1082" s="91" t="s">
        <v>2</v>
      </c>
      <c r="O1082" s="92" t="s">
        <v>1085</v>
      </c>
      <c r="P1082" s="92"/>
      <c r="Q1082" s="92"/>
      <c r="R1082" s="92"/>
      <c r="S1082" s="92"/>
      <c r="T1082" s="92"/>
      <c r="U1082" s="92"/>
      <c r="V1082" s="92"/>
      <c r="W1082" s="92"/>
      <c r="X1082" s="92"/>
      <c r="Y1082" s="92"/>
      <c r="Z1082" s="92"/>
      <c r="AA1082" s="92"/>
      <c r="AB1082" s="92"/>
      <c r="AC1082" s="93">
        <v>8.98</v>
      </c>
      <c r="AD1082" s="93"/>
    </row>
    <row r="1083" spans="1:30">
      <c r="C1083" s="91" t="s">
        <v>2</v>
      </c>
      <c r="G1083" s="91" t="s">
        <v>2</v>
      </c>
      <c r="K1083" s="91" t="s">
        <v>2</v>
      </c>
      <c r="O1083" s="92" t="s">
        <v>1086</v>
      </c>
      <c r="P1083" s="92"/>
      <c r="Q1083" s="92"/>
      <c r="R1083" s="92"/>
      <c r="S1083" s="92"/>
      <c r="T1083" s="92"/>
      <c r="U1083" s="92"/>
      <c r="V1083" s="92"/>
      <c r="W1083" s="92"/>
      <c r="X1083" s="92"/>
      <c r="Y1083" s="92"/>
      <c r="Z1083" s="92"/>
      <c r="AA1083" s="92"/>
      <c r="AB1083" s="92"/>
      <c r="AC1083" s="93">
        <v>699.75</v>
      </c>
      <c r="AD1083" s="93"/>
    </row>
    <row r="1084" spans="1:30">
      <c r="C1084" s="91" t="s">
        <v>2</v>
      </c>
      <c r="G1084" s="91" t="s">
        <v>2</v>
      </c>
      <c r="K1084" s="91" t="s">
        <v>2</v>
      </c>
      <c r="O1084" s="92" t="s">
        <v>1087</v>
      </c>
      <c r="P1084" s="92"/>
      <c r="Q1084" s="92"/>
      <c r="R1084" s="92"/>
      <c r="S1084" s="92"/>
      <c r="T1084" s="92"/>
      <c r="U1084" s="92"/>
      <c r="V1084" s="92"/>
      <c r="W1084" s="92"/>
      <c r="X1084" s="92"/>
      <c r="Y1084" s="92"/>
      <c r="Z1084" s="92"/>
      <c r="AA1084" s="92"/>
      <c r="AB1084" s="92"/>
      <c r="AC1084" s="93">
        <v>949.75</v>
      </c>
      <c r="AD1084" s="93"/>
    </row>
    <row r="1085" spans="1:30">
      <c r="C1085" s="91" t="s">
        <v>2</v>
      </c>
      <c r="G1085" s="91" t="s">
        <v>2</v>
      </c>
      <c r="K1085" s="91" t="s">
        <v>2</v>
      </c>
      <c r="O1085" s="92" t="s">
        <v>1088</v>
      </c>
      <c r="P1085" s="92"/>
      <c r="Q1085" s="92"/>
      <c r="R1085" s="92"/>
      <c r="S1085" s="92"/>
      <c r="T1085" s="92"/>
      <c r="U1085" s="92"/>
      <c r="V1085" s="92"/>
      <c r="W1085" s="92"/>
      <c r="X1085" s="92"/>
      <c r="Y1085" s="92"/>
      <c r="Z1085" s="92"/>
      <c r="AA1085" s="92"/>
      <c r="AB1085" s="92"/>
      <c r="AC1085" s="93">
        <v>631.25</v>
      </c>
      <c r="AD1085" s="93"/>
    </row>
    <row r="1086" spans="1:30">
      <c r="C1086" s="91" t="s">
        <v>2</v>
      </c>
      <c r="G1086" s="91" t="s">
        <v>2</v>
      </c>
      <c r="K1086" s="91" t="s">
        <v>2</v>
      </c>
      <c r="O1086" s="92" t="s">
        <v>1089</v>
      </c>
      <c r="P1086" s="92"/>
      <c r="Q1086" s="92"/>
      <c r="R1086" s="92"/>
      <c r="S1086" s="92"/>
      <c r="T1086" s="92"/>
      <c r="U1086" s="92"/>
      <c r="V1086" s="92"/>
      <c r="W1086" s="92"/>
      <c r="X1086" s="92"/>
      <c r="Y1086" s="92"/>
      <c r="Z1086" s="92"/>
      <c r="AA1086" s="92"/>
      <c r="AB1086" s="92"/>
      <c r="AC1086" s="93">
        <v>848.75</v>
      </c>
      <c r="AD1086" s="93"/>
    </row>
    <row r="1087" spans="1:30">
      <c r="C1087" s="91" t="s">
        <v>2</v>
      </c>
      <c r="G1087" s="91" t="s">
        <v>2</v>
      </c>
      <c r="K1087" s="91" t="s">
        <v>2</v>
      </c>
      <c r="O1087" s="92" t="s">
        <v>1090</v>
      </c>
      <c r="P1087" s="92"/>
      <c r="Q1087" s="92"/>
      <c r="R1087" s="92"/>
      <c r="S1087" s="92"/>
      <c r="T1087" s="92"/>
      <c r="U1087" s="92"/>
      <c r="V1087" s="92"/>
      <c r="W1087" s="92"/>
      <c r="X1087" s="92"/>
      <c r="Y1087" s="92"/>
      <c r="Z1087" s="92"/>
      <c r="AA1087" s="92"/>
      <c r="AB1087" s="92"/>
      <c r="AC1087" s="93">
        <v>1155</v>
      </c>
      <c r="AD1087" s="93"/>
    </row>
    <row r="1088" spans="1:30">
      <c r="C1088" s="91" t="s">
        <v>2</v>
      </c>
      <c r="G1088" s="91" t="s">
        <v>2</v>
      </c>
      <c r="K1088" s="91" t="s">
        <v>2</v>
      </c>
      <c r="O1088" s="92" t="s">
        <v>1091</v>
      </c>
      <c r="P1088" s="92"/>
      <c r="Q1088" s="92"/>
      <c r="R1088" s="92"/>
      <c r="S1088" s="92"/>
      <c r="T1088" s="92"/>
      <c r="U1088" s="92"/>
      <c r="V1088" s="92"/>
      <c r="W1088" s="92"/>
      <c r="X1088" s="92"/>
      <c r="Y1088" s="92"/>
      <c r="Z1088" s="92"/>
      <c r="AA1088" s="92"/>
      <c r="AB1088" s="92"/>
      <c r="AC1088" s="93">
        <v>30.98</v>
      </c>
      <c r="AD1088" s="93"/>
    </row>
    <row r="1089" spans="3:30">
      <c r="C1089" s="91" t="s">
        <v>2</v>
      </c>
      <c r="G1089" s="91" t="s">
        <v>2</v>
      </c>
      <c r="K1089" s="91" t="s">
        <v>2</v>
      </c>
      <c r="O1089" s="92" t="s">
        <v>1091</v>
      </c>
      <c r="P1089" s="92"/>
      <c r="Q1089" s="92"/>
      <c r="R1089" s="92"/>
      <c r="S1089" s="92"/>
      <c r="T1089" s="92"/>
      <c r="U1089" s="92"/>
      <c r="V1089" s="92"/>
      <c r="W1089" s="92"/>
      <c r="X1089" s="92"/>
      <c r="Y1089" s="92"/>
      <c r="Z1089" s="92"/>
      <c r="AA1089" s="92"/>
      <c r="AB1089" s="92"/>
      <c r="AC1089" s="93">
        <v>139.41</v>
      </c>
      <c r="AD1089" s="93"/>
    </row>
    <row r="1090" spans="3:30">
      <c r="C1090" s="91" t="s">
        <v>2</v>
      </c>
      <c r="G1090" s="91" t="s">
        <v>2</v>
      </c>
      <c r="K1090" s="91" t="s">
        <v>2</v>
      </c>
      <c r="O1090" s="92" t="s">
        <v>1092</v>
      </c>
      <c r="P1090" s="92"/>
      <c r="Q1090" s="92"/>
      <c r="R1090" s="92"/>
      <c r="S1090" s="92"/>
      <c r="T1090" s="92"/>
      <c r="U1090" s="92"/>
      <c r="V1090" s="92"/>
      <c r="W1090" s="92"/>
      <c r="X1090" s="92"/>
      <c r="Y1090" s="92"/>
      <c r="Z1090" s="92"/>
      <c r="AA1090" s="92"/>
      <c r="AB1090" s="92"/>
      <c r="AC1090" s="93">
        <v>1559.9</v>
      </c>
      <c r="AD1090" s="93"/>
    </row>
    <row r="1091" spans="3:30">
      <c r="C1091" s="91" t="s">
        <v>2</v>
      </c>
      <c r="G1091" s="91" t="s">
        <v>2</v>
      </c>
      <c r="K1091" s="91" t="s">
        <v>2</v>
      </c>
      <c r="O1091" s="92" t="s">
        <v>1093</v>
      </c>
      <c r="P1091" s="92"/>
      <c r="Q1091" s="92"/>
      <c r="R1091" s="92"/>
      <c r="S1091" s="92"/>
      <c r="T1091" s="92"/>
      <c r="U1091" s="92"/>
      <c r="V1091" s="92"/>
      <c r="W1091" s="92"/>
      <c r="X1091" s="92"/>
      <c r="Y1091" s="92"/>
      <c r="Z1091" s="92"/>
      <c r="AA1091" s="92"/>
      <c r="AB1091" s="92"/>
      <c r="AC1091" s="93">
        <v>2099.9</v>
      </c>
      <c r="AD1091" s="93"/>
    </row>
    <row r="1092" spans="3:30">
      <c r="C1092" s="91" t="s">
        <v>2</v>
      </c>
      <c r="G1092" s="91" t="s">
        <v>2</v>
      </c>
      <c r="K1092" s="91" t="s">
        <v>2</v>
      </c>
      <c r="O1092" s="92" t="s">
        <v>1094</v>
      </c>
      <c r="P1092" s="92"/>
      <c r="Q1092" s="92"/>
      <c r="R1092" s="92"/>
      <c r="S1092" s="92"/>
      <c r="T1092" s="92"/>
      <c r="U1092" s="92"/>
      <c r="V1092" s="92"/>
      <c r="W1092" s="92"/>
      <c r="X1092" s="92"/>
      <c r="Y1092" s="92"/>
      <c r="Z1092" s="92"/>
      <c r="AA1092" s="92"/>
      <c r="AB1092" s="92"/>
      <c r="AC1092" s="93">
        <v>2099.9</v>
      </c>
      <c r="AD1092" s="93"/>
    </row>
    <row r="1093" spans="3:30">
      <c r="C1093" s="91" t="s">
        <v>2</v>
      </c>
      <c r="G1093" s="91" t="s">
        <v>2</v>
      </c>
      <c r="K1093" s="91" t="s">
        <v>2</v>
      </c>
      <c r="O1093" s="92" t="s">
        <v>1095</v>
      </c>
      <c r="P1093" s="92"/>
      <c r="Q1093" s="92"/>
      <c r="R1093" s="92"/>
      <c r="S1093" s="92"/>
      <c r="T1093" s="92"/>
      <c r="U1093" s="92"/>
      <c r="V1093" s="92"/>
      <c r="W1093" s="92"/>
      <c r="X1093" s="92"/>
      <c r="Y1093" s="92"/>
      <c r="Z1093" s="92"/>
      <c r="AA1093" s="92"/>
      <c r="AB1093" s="92"/>
      <c r="AC1093" s="93">
        <v>2099.9</v>
      </c>
      <c r="AD1093" s="93"/>
    </row>
    <row r="1094" spans="3:30">
      <c r="C1094" s="91" t="s">
        <v>2</v>
      </c>
      <c r="G1094" s="91" t="s">
        <v>2</v>
      </c>
      <c r="K1094" s="91" t="s">
        <v>2</v>
      </c>
      <c r="O1094" s="92" t="s">
        <v>1096</v>
      </c>
      <c r="P1094" s="92"/>
      <c r="Q1094" s="92"/>
      <c r="R1094" s="92"/>
      <c r="S1094" s="92"/>
      <c r="T1094" s="92"/>
      <c r="U1094" s="92"/>
      <c r="V1094" s="92"/>
      <c r="W1094" s="92"/>
      <c r="X1094" s="92"/>
      <c r="Y1094" s="92"/>
      <c r="Z1094" s="92"/>
      <c r="AA1094" s="92"/>
      <c r="AB1094" s="92"/>
      <c r="AC1094" s="93">
        <v>26</v>
      </c>
      <c r="AD1094" s="93"/>
    </row>
    <row r="1095" spans="3:30">
      <c r="C1095" s="91" t="s">
        <v>2</v>
      </c>
      <c r="G1095" s="91" t="s">
        <v>2</v>
      </c>
      <c r="K1095" s="91" t="s">
        <v>2</v>
      </c>
      <c r="O1095" s="92" t="s">
        <v>1097</v>
      </c>
      <c r="P1095" s="92"/>
      <c r="Q1095" s="92"/>
      <c r="R1095" s="92"/>
      <c r="S1095" s="92"/>
      <c r="T1095" s="92"/>
      <c r="U1095" s="92"/>
      <c r="V1095" s="92"/>
      <c r="W1095" s="92"/>
      <c r="X1095" s="92"/>
      <c r="Y1095" s="92"/>
      <c r="Z1095" s="92"/>
      <c r="AA1095" s="92"/>
      <c r="AB1095" s="92"/>
      <c r="AC1095" s="93">
        <v>18.71</v>
      </c>
      <c r="AD1095" s="93"/>
    </row>
    <row r="1096" spans="3:30">
      <c r="C1096" s="91" t="s">
        <v>2</v>
      </c>
      <c r="G1096" s="91" t="s">
        <v>2</v>
      </c>
      <c r="K1096" s="91" t="s">
        <v>2</v>
      </c>
      <c r="O1096" s="92" t="s">
        <v>1098</v>
      </c>
      <c r="P1096" s="92"/>
      <c r="Q1096" s="92"/>
      <c r="R1096" s="92"/>
      <c r="S1096" s="92"/>
      <c r="T1096" s="92"/>
      <c r="U1096" s="92"/>
      <c r="V1096" s="92"/>
      <c r="W1096" s="92"/>
      <c r="X1096" s="92"/>
      <c r="Y1096" s="92"/>
      <c r="Z1096" s="92"/>
      <c r="AA1096" s="92"/>
      <c r="AB1096" s="92"/>
      <c r="AC1096" s="93">
        <v>116.1</v>
      </c>
      <c r="AD1096" s="93"/>
    </row>
    <row r="1097" spans="3:30">
      <c r="C1097" s="91" t="s">
        <v>2</v>
      </c>
      <c r="G1097" s="91" t="s">
        <v>2</v>
      </c>
      <c r="K1097" s="91" t="s">
        <v>2</v>
      </c>
      <c r="O1097" s="92" t="s">
        <v>1099</v>
      </c>
      <c r="P1097" s="92"/>
      <c r="Q1097" s="92"/>
      <c r="R1097" s="92"/>
      <c r="S1097" s="92"/>
      <c r="T1097" s="92"/>
      <c r="U1097" s="92"/>
      <c r="V1097" s="92"/>
      <c r="W1097" s="92"/>
      <c r="X1097" s="92"/>
      <c r="Y1097" s="92"/>
      <c r="Z1097" s="92"/>
      <c r="AA1097" s="92"/>
      <c r="AB1097" s="92"/>
      <c r="AC1097" s="93">
        <v>37.32</v>
      </c>
      <c r="AD1097" s="93"/>
    </row>
    <row r="1098" spans="3:30">
      <c r="C1098" s="91" t="s">
        <v>2</v>
      </c>
      <c r="G1098" s="91" t="s">
        <v>2</v>
      </c>
      <c r="K1098" s="91" t="s">
        <v>2</v>
      </c>
      <c r="O1098" s="92" t="s">
        <v>1100</v>
      </c>
      <c r="P1098" s="92"/>
      <c r="Q1098" s="92"/>
      <c r="R1098" s="92"/>
      <c r="S1098" s="92"/>
      <c r="T1098" s="92"/>
      <c r="U1098" s="92"/>
      <c r="V1098" s="92"/>
      <c r="W1098" s="92"/>
      <c r="X1098" s="92"/>
      <c r="Y1098" s="92"/>
      <c r="Z1098" s="92"/>
      <c r="AA1098" s="92"/>
      <c r="AB1098" s="92"/>
      <c r="AC1098" s="93">
        <v>26.04</v>
      </c>
      <c r="AD1098" s="93"/>
    </row>
    <row r="1099" spans="3:30">
      <c r="C1099" s="91" t="s">
        <v>2</v>
      </c>
      <c r="G1099" s="91" t="s">
        <v>2</v>
      </c>
      <c r="K1099" s="91" t="s">
        <v>2</v>
      </c>
      <c r="O1099" s="92" t="s">
        <v>1101</v>
      </c>
      <c r="P1099" s="92"/>
      <c r="Q1099" s="92"/>
      <c r="R1099" s="92"/>
      <c r="S1099" s="92"/>
      <c r="T1099" s="92"/>
      <c r="U1099" s="92"/>
      <c r="V1099" s="92"/>
      <c r="W1099" s="92"/>
      <c r="X1099" s="92"/>
      <c r="Y1099" s="92"/>
      <c r="Z1099" s="92"/>
      <c r="AA1099" s="92"/>
      <c r="AB1099" s="92"/>
      <c r="AC1099" s="93">
        <v>35.020000000000003</v>
      </c>
      <c r="AD1099" s="93"/>
    </row>
    <row r="1100" spans="3:30">
      <c r="C1100" s="91" t="s">
        <v>2</v>
      </c>
      <c r="G1100" s="91" t="s">
        <v>2</v>
      </c>
      <c r="K1100" s="91" t="s">
        <v>2</v>
      </c>
      <c r="O1100" s="92" t="s">
        <v>1102</v>
      </c>
      <c r="P1100" s="92"/>
      <c r="Q1100" s="92"/>
      <c r="R1100" s="92"/>
      <c r="S1100" s="92"/>
      <c r="T1100" s="92"/>
      <c r="U1100" s="92"/>
      <c r="V1100" s="92"/>
      <c r="W1100" s="92"/>
      <c r="X1100" s="92"/>
      <c r="Y1100" s="92"/>
      <c r="Z1100" s="92"/>
      <c r="AA1100" s="92"/>
      <c r="AB1100" s="92"/>
      <c r="AC1100" s="93">
        <v>19.59</v>
      </c>
      <c r="AD1100" s="93"/>
    </row>
    <row r="1101" spans="3:30">
      <c r="C1101" s="91" t="s">
        <v>2</v>
      </c>
      <c r="G1101" s="91" t="s">
        <v>2</v>
      </c>
      <c r="K1101" s="91" t="s">
        <v>2</v>
      </c>
      <c r="O1101" s="92" t="s">
        <v>1103</v>
      </c>
      <c r="P1101" s="92"/>
      <c r="Q1101" s="92"/>
      <c r="R1101" s="92"/>
      <c r="S1101" s="92"/>
      <c r="T1101" s="92"/>
      <c r="U1101" s="92"/>
      <c r="V1101" s="92"/>
      <c r="W1101" s="92"/>
      <c r="X1101" s="92"/>
      <c r="Y1101" s="92"/>
      <c r="Z1101" s="92"/>
      <c r="AA1101" s="92"/>
      <c r="AB1101" s="92"/>
      <c r="AC1101" s="93">
        <v>18.420000000000002</v>
      </c>
      <c r="AD1101" s="93"/>
    </row>
    <row r="1102" spans="3:30">
      <c r="C1102" s="91" t="s">
        <v>2</v>
      </c>
      <c r="G1102" s="91" t="s">
        <v>2</v>
      </c>
      <c r="K1102" s="91" t="s">
        <v>2</v>
      </c>
      <c r="O1102" s="92" t="s">
        <v>1103</v>
      </c>
      <c r="P1102" s="92"/>
      <c r="Q1102" s="92"/>
      <c r="R1102" s="92"/>
      <c r="S1102" s="92"/>
      <c r="T1102" s="92"/>
      <c r="U1102" s="92"/>
      <c r="V1102" s="92"/>
      <c r="W1102" s="92"/>
      <c r="X1102" s="92"/>
      <c r="Y1102" s="92"/>
      <c r="Z1102" s="92"/>
      <c r="AA1102" s="92"/>
      <c r="AB1102" s="92"/>
      <c r="AC1102" s="93">
        <v>18.420000000000002</v>
      </c>
      <c r="AD1102" s="93"/>
    </row>
    <row r="1103" spans="3:30">
      <c r="C1103" s="91" t="s">
        <v>2</v>
      </c>
      <c r="G1103" s="91" t="s">
        <v>2</v>
      </c>
      <c r="K1103" s="91" t="s">
        <v>2</v>
      </c>
      <c r="O1103" s="92" t="s">
        <v>1104</v>
      </c>
      <c r="P1103" s="92"/>
      <c r="Q1103" s="92"/>
      <c r="R1103" s="92"/>
      <c r="S1103" s="92"/>
      <c r="T1103" s="92"/>
      <c r="U1103" s="92"/>
      <c r="V1103" s="92"/>
      <c r="W1103" s="92"/>
      <c r="X1103" s="92"/>
      <c r="Y1103" s="92"/>
      <c r="Z1103" s="92"/>
      <c r="AA1103" s="92"/>
      <c r="AB1103" s="92"/>
      <c r="AC1103" s="93">
        <v>22.49</v>
      </c>
      <c r="AD1103" s="93"/>
    </row>
    <row r="1104" spans="3:30">
      <c r="C1104" s="91" t="s">
        <v>2</v>
      </c>
      <c r="G1104" s="91" t="s">
        <v>2</v>
      </c>
      <c r="K1104" s="91" t="s">
        <v>2</v>
      </c>
      <c r="O1104" s="92" t="s">
        <v>1105</v>
      </c>
      <c r="P1104" s="92"/>
      <c r="Q1104" s="92"/>
      <c r="R1104" s="92"/>
      <c r="S1104" s="92"/>
      <c r="T1104" s="92"/>
      <c r="U1104" s="92"/>
      <c r="V1104" s="92"/>
      <c r="W1104" s="92"/>
      <c r="X1104" s="92"/>
      <c r="Y1104" s="92"/>
      <c r="Z1104" s="92"/>
      <c r="AA1104" s="92"/>
      <c r="AB1104" s="92"/>
      <c r="AC1104" s="93">
        <v>16.989999999999998</v>
      </c>
      <c r="AD1104" s="93"/>
    </row>
    <row r="1105" spans="1:30">
      <c r="C1105" s="91" t="s">
        <v>2</v>
      </c>
      <c r="G1105" s="91" t="s">
        <v>2</v>
      </c>
      <c r="K1105" s="91" t="s">
        <v>2</v>
      </c>
      <c r="O1105" s="92" t="s">
        <v>1106</v>
      </c>
      <c r="P1105" s="92"/>
      <c r="Q1105" s="92"/>
      <c r="R1105" s="92"/>
      <c r="S1105" s="92"/>
      <c r="T1105" s="92"/>
      <c r="U1105" s="92"/>
      <c r="V1105" s="92"/>
      <c r="W1105" s="92"/>
      <c r="X1105" s="92"/>
      <c r="Y1105" s="92"/>
      <c r="Z1105" s="92"/>
      <c r="AA1105" s="92"/>
      <c r="AB1105" s="92"/>
      <c r="AC1105" s="93">
        <v>7.6</v>
      </c>
      <c r="AD1105" s="93"/>
    </row>
    <row r="1106" spans="1:30">
      <c r="C1106" s="91" t="s">
        <v>2</v>
      </c>
      <c r="G1106" s="91" t="s">
        <v>2</v>
      </c>
      <c r="K1106" s="91" t="s">
        <v>2</v>
      </c>
      <c r="O1106" s="92" t="s">
        <v>1107</v>
      </c>
      <c r="P1106" s="92"/>
      <c r="Q1106" s="92"/>
      <c r="R1106" s="92"/>
      <c r="S1106" s="92"/>
      <c r="T1106" s="92"/>
      <c r="U1106" s="92"/>
      <c r="V1106" s="92"/>
      <c r="W1106" s="92"/>
      <c r="X1106" s="92"/>
      <c r="Y1106" s="92"/>
      <c r="Z1106" s="92"/>
      <c r="AA1106" s="92"/>
      <c r="AB1106" s="92"/>
      <c r="AC1106" s="93">
        <v>19.989999999999998</v>
      </c>
      <c r="AD1106" s="93"/>
    </row>
    <row r="1107" spans="1:30">
      <c r="C1107" s="91" t="s">
        <v>2</v>
      </c>
      <c r="G1107" s="91" t="s">
        <v>2</v>
      </c>
      <c r="K1107" s="91" t="s">
        <v>2</v>
      </c>
      <c r="O1107" s="92" t="s">
        <v>1108</v>
      </c>
      <c r="P1107" s="92"/>
      <c r="Q1107" s="92"/>
      <c r="R1107" s="92"/>
      <c r="S1107" s="92"/>
      <c r="T1107" s="92"/>
      <c r="U1107" s="92"/>
      <c r="V1107" s="92"/>
      <c r="W1107" s="92"/>
      <c r="X1107" s="92"/>
      <c r="Y1107" s="92"/>
      <c r="Z1107" s="92"/>
      <c r="AA1107" s="92"/>
      <c r="AB1107" s="92"/>
      <c r="AC1107" s="93">
        <v>8.48</v>
      </c>
      <c r="AD1107" s="93"/>
    </row>
    <row r="1108" spans="1:30">
      <c r="C1108" s="91" t="s">
        <v>2</v>
      </c>
      <c r="G1108" s="91" t="s">
        <v>2</v>
      </c>
      <c r="K1108" s="91" t="s">
        <v>2</v>
      </c>
      <c r="O1108" s="92" t="s">
        <v>1109</v>
      </c>
      <c r="P1108" s="92"/>
      <c r="Q1108" s="92"/>
      <c r="R1108" s="92"/>
      <c r="S1108" s="92"/>
      <c r="T1108" s="92"/>
      <c r="U1108" s="92"/>
      <c r="V1108" s="92"/>
      <c r="W1108" s="92"/>
      <c r="X1108" s="92"/>
      <c r="Y1108" s="92"/>
      <c r="Z1108" s="92"/>
      <c r="AA1108" s="92"/>
      <c r="AB1108" s="92"/>
      <c r="AC1108" s="93">
        <v>8.83</v>
      </c>
      <c r="AD1108" s="93"/>
    </row>
    <row r="1109" spans="1:30">
      <c r="C1109" s="91" t="s">
        <v>2</v>
      </c>
      <c r="G1109" s="91" t="s">
        <v>2</v>
      </c>
      <c r="K1109" s="91" t="s">
        <v>2</v>
      </c>
      <c r="O1109" s="92" t="s">
        <v>1110</v>
      </c>
      <c r="P1109" s="92"/>
      <c r="Q1109" s="92"/>
      <c r="R1109" s="92"/>
      <c r="S1109" s="92"/>
      <c r="T1109" s="92"/>
      <c r="U1109" s="92"/>
      <c r="V1109" s="92"/>
      <c r="W1109" s="92"/>
      <c r="X1109" s="92"/>
      <c r="Y1109" s="92"/>
      <c r="Z1109" s="92"/>
      <c r="AA1109" s="92"/>
      <c r="AB1109" s="92"/>
      <c r="AC1109" s="93">
        <v>13.21</v>
      </c>
      <c r="AD1109" s="93"/>
    </row>
    <row r="1110" spans="1:30">
      <c r="C1110" s="91" t="s">
        <v>2</v>
      </c>
      <c r="G1110" s="91" t="s">
        <v>2</v>
      </c>
      <c r="K1110" s="91" t="s">
        <v>2</v>
      </c>
      <c r="O1110" s="92" t="s">
        <v>1102</v>
      </c>
      <c r="P1110" s="92"/>
      <c r="Q1110" s="92"/>
      <c r="R1110" s="92"/>
      <c r="S1110" s="92"/>
      <c r="T1110" s="92"/>
      <c r="U1110" s="92"/>
      <c r="V1110" s="92"/>
      <c r="W1110" s="92"/>
      <c r="X1110" s="92"/>
      <c r="Y1110" s="92"/>
      <c r="Z1110" s="92"/>
      <c r="AA1110" s="92"/>
      <c r="AB1110" s="92"/>
      <c r="AC1110" s="93">
        <v>28.98</v>
      </c>
      <c r="AD1110" s="93"/>
    </row>
    <row r="1111" spans="1:30">
      <c r="C1111" s="91" t="s">
        <v>2</v>
      </c>
      <c r="G1111" s="91" t="s">
        <v>2</v>
      </c>
      <c r="K1111" s="91" t="s">
        <v>2</v>
      </c>
      <c r="O1111" s="92" t="s">
        <v>1103</v>
      </c>
      <c r="P1111" s="92"/>
      <c r="Q1111" s="92"/>
      <c r="R1111" s="92"/>
      <c r="S1111" s="92"/>
      <c r="T1111" s="92"/>
      <c r="U1111" s="92"/>
      <c r="V1111" s="92"/>
      <c r="W1111" s="92"/>
      <c r="X1111" s="92"/>
      <c r="Y1111" s="92"/>
      <c r="Z1111" s="92"/>
      <c r="AA1111" s="92"/>
      <c r="AB1111" s="92"/>
      <c r="AC1111" s="93">
        <v>14.95</v>
      </c>
      <c r="AD1111" s="93"/>
    </row>
    <row r="1112" spans="1:30">
      <c r="C1112" s="91" t="s">
        <v>2</v>
      </c>
      <c r="G1112" s="91" t="s">
        <v>2</v>
      </c>
      <c r="K1112" s="91" t="s">
        <v>2</v>
      </c>
      <c r="O1112" s="92" t="s">
        <v>1111</v>
      </c>
      <c r="P1112" s="92"/>
      <c r="Q1112" s="92"/>
      <c r="R1112" s="92"/>
      <c r="S1112" s="92"/>
      <c r="T1112" s="92"/>
      <c r="U1112" s="92"/>
      <c r="V1112" s="92"/>
      <c r="W1112" s="92"/>
      <c r="X1112" s="92"/>
      <c r="Y1112" s="92"/>
      <c r="Z1112" s="92"/>
      <c r="AA1112" s="92"/>
      <c r="AB1112" s="92"/>
      <c r="AC1112" s="93">
        <v>19.59</v>
      </c>
      <c r="AD1112" s="93"/>
    </row>
    <row r="1113" spans="1:30">
      <c r="C1113" s="91" t="s">
        <v>2</v>
      </c>
      <c r="G1113" s="91" t="s">
        <v>2</v>
      </c>
      <c r="K1113" s="91" t="s">
        <v>2</v>
      </c>
      <c r="O1113" s="92" t="s">
        <v>1112</v>
      </c>
      <c r="P1113" s="92"/>
      <c r="Q1113" s="92"/>
      <c r="R1113" s="92"/>
      <c r="S1113" s="92"/>
      <c r="T1113" s="92"/>
      <c r="U1113" s="92"/>
      <c r="V1113" s="92"/>
      <c r="W1113" s="92"/>
      <c r="X1113" s="92"/>
      <c r="Y1113" s="92"/>
      <c r="Z1113" s="92"/>
      <c r="AA1113" s="92"/>
      <c r="AB1113" s="92"/>
      <c r="AC1113" s="93">
        <v>14.97</v>
      </c>
      <c r="AD1113" s="93"/>
    </row>
    <row r="1114" spans="1:30">
      <c r="B1114" s="90" t="s">
        <v>1113</v>
      </c>
      <c r="C1114" s="90"/>
      <c r="D1114" s="90"/>
      <c r="F1114" s="90" t="s">
        <v>173</v>
      </c>
      <c r="G1114" s="90"/>
      <c r="H1114" s="90"/>
      <c r="I1114" s="90"/>
      <c r="J1114" s="90" t="s">
        <v>1114</v>
      </c>
      <c r="K1114" s="90"/>
      <c r="L1114" s="90"/>
      <c r="N1114" s="90" t="s">
        <v>1115</v>
      </c>
      <c r="O1114" s="90"/>
      <c r="P1114" s="90"/>
      <c r="Q1114" s="90"/>
      <c r="R1114" s="90"/>
      <c r="S1114" s="90"/>
      <c r="T1114" s="90"/>
      <c r="U1114" s="90"/>
      <c r="V1114" s="90"/>
      <c r="W1114" s="90"/>
      <c r="X1114" s="90"/>
      <c r="Y1114" s="90"/>
      <c r="Z1114" s="90"/>
      <c r="AA1114" s="90"/>
      <c r="AC1114" s="82">
        <v>600</v>
      </c>
      <c r="AD1114" s="82"/>
    </row>
    <row r="1115" spans="1:30">
      <c r="C1115" s="91" t="s">
        <v>2</v>
      </c>
      <c r="G1115" s="91" t="s">
        <v>2</v>
      </c>
      <c r="K1115" s="91" t="s">
        <v>2</v>
      </c>
      <c r="O1115" s="92" t="s">
        <v>1116</v>
      </c>
      <c r="P1115" s="92"/>
      <c r="Q1115" s="92"/>
      <c r="R1115" s="92"/>
      <c r="S1115" s="92"/>
      <c r="T1115" s="92"/>
      <c r="U1115" s="92"/>
      <c r="V1115" s="92"/>
      <c r="W1115" s="92"/>
      <c r="X1115" s="92"/>
      <c r="Y1115" s="92"/>
      <c r="Z1115" s="92"/>
      <c r="AA1115" s="92"/>
      <c r="AB1115" s="92"/>
    </row>
    <row r="1116" spans="1:30" ht="6" customHeight="1"/>
    <row r="1117" spans="1:30" ht="16.5" customHeight="1">
      <c r="A1117" s="85" t="s">
        <v>1117</v>
      </c>
      <c r="B1117" s="85"/>
      <c r="C1117" s="85"/>
      <c r="D1117" s="85"/>
      <c r="E1117" s="85"/>
      <c r="F1117" s="85"/>
      <c r="G1117" s="85"/>
      <c r="H1117" s="85"/>
      <c r="I1117" s="85"/>
      <c r="J1117" s="85"/>
      <c r="K1117" s="85"/>
      <c r="L1117" s="85"/>
      <c r="M1117" s="85"/>
      <c r="N1117" s="85"/>
      <c r="O1117" s="85"/>
      <c r="P1117" s="85"/>
      <c r="Q1117" s="85"/>
      <c r="R1117" s="85"/>
      <c r="S1117" s="85"/>
      <c r="U1117" s="91" t="s">
        <v>2</v>
      </c>
      <c r="W1117" s="91" t="s">
        <v>2</v>
      </c>
      <c r="Y1117" s="84" t="s">
        <v>810</v>
      </c>
      <c r="Z1117" s="84"/>
      <c r="AC1117" s="94">
        <v>25391.53</v>
      </c>
      <c r="AD1117" s="94"/>
    </row>
    <row r="1118" spans="1:30" ht="6.75" customHeight="1"/>
    <row r="1119" spans="1:30" ht="14.25" customHeight="1">
      <c r="A1119" s="89" t="s">
        <v>1118</v>
      </c>
      <c r="B1119" s="89"/>
      <c r="C1119" s="89"/>
      <c r="D1119" s="89"/>
      <c r="E1119" s="89"/>
      <c r="F1119" s="89"/>
      <c r="G1119" s="89"/>
      <c r="H1119" s="89"/>
      <c r="I1119" s="89"/>
      <c r="J1119" s="89"/>
      <c r="K1119" s="89"/>
      <c r="L1119" s="89"/>
      <c r="M1119" s="89"/>
      <c r="N1119" s="89"/>
      <c r="O1119" s="89"/>
    </row>
    <row r="1120" spans="1:30">
      <c r="B1120" s="79" t="s">
        <v>50</v>
      </c>
      <c r="C1120" s="79"/>
      <c r="D1120" s="79"/>
      <c r="F1120" s="79" t="s">
        <v>51</v>
      </c>
      <c r="G1120" s="79"/>
      <c r="H1120" s="79"/>
      <c r="I1120" s="79"/>
      <c r="J1120" s="79" t="s">
        <v>52</v>
      </c>
      <c r="K1120" s="79"/>
      <c r="L1120" s="79"/>
      <c r="N1120" s="79" t="s">
        <v>53</v>
      </c>
      <c r="O1120" s="79"/>
      <c r="P1120" s="79"/>
      <c r="Q1120" s="79"/>
      <c r="R1120" s="79"/>
      <c r="S1120" s="79"/>
      <c r="T1120" s="79"/>
      <c r="U1120" s="79"/>
      <c r="V1120" s="79"/>
      <c r="W1120" s="79"/>
      <c r="X1120" s="79"/>
      <c r="Y1120" s="79"/>
      <c r="Z1120" s="79"/>
      <c r="AA1120" s="79"/>
      <c r="AC1120" s="80" t="s">
        <v>54</v>
      </c>
      <c r="AD1120" s="80"/>
    </row>
    <row r="1121" spans="1:30">
      <c r="B1121" s="90" t="s">
        <v>60</v>
      </c>
      <c r="C1121" s="90"/>
      <c r="D1121" s="90"/>
      <c r="F1121" s="90" t="s">
        <v>56</v>
      </c>
      <c r="G1121" s="90"/>
      <c r="H1121" s="90"/>
      <c r="I1121" s="90"/>
      <c r="J1121" s="90" t="s">
        <v>61</v>
      </c>
      <c r="K1121" s="90"/>
      <c r="L1121" s="90"/>
      <c r="N1121" s="90" t="s">
        <v>62</v>
      </c>
      <c r="O1121" s="90"/>
      <c r="P1121" s="90"/>
      <c r="Q1121" s="90"/>
      <c r="R1121" s="90"/>
      <c r="S1121" s="90"/>
      <c r="T1121" s="90"/>
      <c r="U1121" s="90"/>
      <c r="V1121" s="90"/>
      <c r="W1121" s="90"/>
      <c r="X1121" s="90"/>
      <c r="Y1121" s="90"/>
      <c r="Z1121" s="90"/>
      <c r="AA1121" s="90"/>
      <c r="AC1121" s="82">
        <v>294.55</v>
      </c>
      <c r="AD1121" s="82"/>
    </row>
    <row r="1122" spans="1:30">
      <c r="C1122" s="91" t="s">
        <v>2</v>
      </c>
      <c r="G1122" s="91" t="s">
        <v>2</v>
      </c>
      <c r="K1122" s="91" t="s">
        <v>2</v>
      </c>
      <c r="O1122" s="92" t="s">
        <v>1119</v>
      </c>
      <c r="P1122" s="92"/>
      <c r="Q1122" s="92"/>
      <c r="R1122" s="92"/>
      <c r="S1122" s="92"/>
      <c r="T1122" s="92"/>
      <c r="U1122" s="92"/>
      <c r="V1122" s="92"/>
      <c r="W1122" s="92"/>
      <c r="X1122" s="92"/>
      <c r="Y1122" s="92"/>
      <c r="Z1122" s="92"/>
      <c r="AA1122" s="92"/>
      <c r="AB1122" s="92"/>
      <c r="AC1122" s="93">
        <v>168.04</v>
      </c>
      <c r="AD1122" s="93"/>
    </row>
    <row r="1123" spans="1:30">
      <c r="C1123" s="91" t="s">
        <v>2</v>
      </c>
      <c r="G1123" s="91" t="s">
        <v>2</v>
      </c>
      <c r="K1123" s="91" t="s">
        <v>2</v>
      </c>
      <c r="O1123" s="92" t="s">
        <v>1120</v>
      </c>
      <c r="P1123" s="92"/>
      <c r="Q1123" s="92"/>
      <c r="R1123" s="92"/>
      <c r="S1123" s="92"/>
      <c r="T1123" s="92"/>
      <c r="U1123" s="92"/>
      <c r="V1123" s="92"/>
      <c r="W1123" s="92"/>
      <c r="X1123" s="92"/>
      <c r="Y1123" s="92"/>
      <c r="Z1123" s="92"/>
      <c r="AA1123" s="92"/>
      <c r="AB1123" s="92"/>
      <c r="AC1123" s="93">
        <v>126.51</v>
      </c>
      <c r="AD1123" s="93"/>
    </row>
    <row r="1124" spans="1:30">
      <c r="B1124" s="90" t="s">
        <v>886</v>
      </c>
      <c r="C1124" s="90"/>
      <c r="D1124" s="90"/>
      <c r="F1124" s="90" t="s">
        <v>56</v>
      </c>
      <c r="G1124" s="90"/>
      <c r="H1124" s="90"/>
      <c r="I1124" s="90"/>
      <c r="J1124" s="90" t="s">
        <v>887</v>
      </c>
      <c r="K1124" s="90"/>
      <c r="L1124" s="90"/>
      <c r="N1124" s="90" t="s">
        <v>888</v>
      </c>
      <c r="O1124" s="90"/>
      <c r="P1124" s="90"/>
      <c r="Q1124" s="90"/>
      <c r="R1124" s="90"/>
      <c r="S1124" s="90"/>
      <c r="T1124" s="90"/>
      <c r="U1124" s="90"/>
      <c r="V1124" s="90"/>
      <c r="W1124" s="90"/>
      <c r="X1124" s="90"/>
      <c r="Y1124" s="90"/>
      <c r="Z1124" s="90"/>
      <c r="AA1124" s="90"/>
      <c r="AC1124" s="82">
        <v>343.06</v>
      </c>
      <c r="AD1124" s="82"/>
    </row>
    <row r="1125" spans="1:30">
      <c r="C1125" s="91" t="s">
        <v>2</v>
      </c>
      <c r="G1125" s="91" t="s">
        <v>2</v>
      </c>
      <c r="K1125" s="91" t="s">
        <v>2</v>
      </c>
      <c r="O1125" s="92" t="s">
        <v>889</v>
      </c>
      <c r="P1125" s="92"/>
      <c r="Q1125" s="92"/>
      <c r="R1125" s="92"/>
      <c r="S1125" s="92"/>
      <c r="T1125" s="92"/>
      <c r="U1125" s="92"/>
      <c r="V1125" s="92"/>
      <c r="W1125" s="92"/>
      <c r="X1125" s="92"/>
      <c r="Y1125" s="92"/>
      <c r="Z1125" s="92"/>
      <c r="AA1125" s="92"/>
      <c r="AB1125" s="92"/>
    </row>
    <row r="1126" spans="1:30">
      <c r="B1126" s="90" t="s">
        <v>1121</v>
      </c>
      <c r="C1126" s="90"/>
      <c r="D1126" s="90"/>
      <c r="F1126" s="90" t="s">
        <v>56</v>
      </c>
      <c r="G1126" s="90"/>
      <c r="H1126" s="90"/>
      <c r="I1126" s="90"/>
      <c r="J1126" s="90" t="s">
        <v>895</v>
      </c>
      <c r="K1126" s="90"/>
      <c r="L1126" s="90"/>
      <c r="N1126" s="90" t="s">
        <v>896</v>
      </c>
      <c r="O1126" s="90"/>
      <c r="P1126" s="90"/>
      <c r="Q1126" s="90"/>
      <c r="R1126" s="90"/>
      <c r="S1126" s="90"/>
      <c r="T1126" s="90"/>
      <c r="U1126" s="90"/>
      <c r="V1126" s="90"/>
      <c r="W1126" s="90"/>
      <c r="X1126" s="90"/>
      <c r="Y1126" s="90"/>
      <c r="Z1126" s="90"/>
      <c r="AA1126" s="90"/>
      <c r="AC1126" s="82">
        <v>186.57</v>
      </c>
      <c r="AD1126" s="82"/>
    </row>
    <row r="1127" spans="1:30">
      <c r="C1127" s="91" t="s">
        <v>2</v>
      </c>
      <c r="G1127" s="91" t="s">
        <v>2</v>
      </c>
      <c r="K1127" s="91" t="s">
        <v>2</v>
      </c>
      <c r="O1127" s="92" t="s">
        <v>1122</v>
      </c>
      <c r="P1127" s="92"/>
      <c r="Q1127" s="92"/>
      <c r="R1127" s="92"/>
      <c r="S1127" s="92"/>
      <c r="T1127" s="92"/>
      <c r="U1127" s="92"/>
      <c r="V1127" s="92"/>
      <c r="W1127" s="92"/>
      <c r="X1127" s="92"/>
      <c r="Y1127" s="92"/>
      <c r="Z1127" s="92"/>
      <c r="AA1127" s="92"/>
      <c r="AB1127" s="92"/>
      <c r="AC1127" s="93">
        <v>120.14</v>
      </c>
      <c r="AD1127" s="93"/>
    </row>
    <row r="1128" spans="1:30">
      <c r="C1128" s="91" t="s">
        <v>2</v>
      </c>
      <c r="G1128" s="91" t="s">
        <v>2</v>
      </c>
      <c r="K1128" s="91" t="s">
        <v>2</v>
      </c>
      <c r="O1128" s="92" t="s">
        <v>1123</v>
      </c>
      <c r="P1128" s="92"/>
      <c r="Q1128" s="92"/>
      <c r="R1128" s="92"/>
      <c r="S1128" s="92"/>
      <c r="T1128" s="92"/>
      <c r="U1128" s="92"/>
      <c r="V1128" s="92"/>
      <c r="W1128" s="92"/>
      <c r="X1128" s="92"/>
      <c r="Y1128" s="92"/>
      <c r="Z1128" s="92"/>
      <c r="AA1128" s="92"/>
      <c r="AB1128" s="92"/>
      <c r="AC1128" s="93">
        <v>66.430000000000007</v>
      </c>
      <c r="AD1128" s="93"/>
    </row>
    <row r="1129" spans="1:30">
      <c r="B1129" s="90" t="s">
        <v>1124</v>
      </c>
      <c r="C1129" s="90"/>
      <c r="D1129" s="90"/>
      <c r="F1129" s="90" t="s">
        <v>56</v>
      </c>
      <c r="G1129" s="90"/>
      <c r="H1129" s="90"/>
      <c r="I1129" s="90"/>
      <c r="J1129" s="90" t="s">
        <v>975</v>
      </c>
      <c r="K1129" s="90"/>
      <c r="L1129" s="90"/>
      <c r="N1129" s="90" t="s">
        <v>976</v>
      </c>
      <c r="O1129" s="90"/>
      <c r="P1129" s="90"/>
      <c r="Q1129" s="90"/>
      <c r="R1129" s="90"/>
      <c r="S1129" s="90"/>
      <c r="T1129" s="90"/>
      <c r="U1129" s="90"/>
      <c r="V1129" s="90"/>
      <c r="W1129" s="90"/>
      <c r="X1129" s="90"/>
      <c r="Y1129" s="90"/>
      <c r="Z1129" s="90"/>
      <c r="AA1129" s="90"/>
      <c r="AC1129" s="82">
        <v>171.72</v>
      </c>
      <c r="AD1129" s="82"/>
    </row>
    <row r="1130" spans="1:30">
      <c r="C1130" s="91" t="s">
        <v>2</v>
      </c>
      <c r="G1130" s="91" t="s">
        <v>2</v>
      </c>
      <c r="K1130" s="91" t="s">
        <v>2</v>
      </c>
      <c r="O1130" s="92" t="s">
        <v>1125</v>
      </c>
      <c r="P1130" s="92"/>
      <c r="Q1130" s="92"/>
      <c r="R1130" s="92"/>
      <c r="S1130" s="92"/>
      <c r="T1130" s="92"/>
      <c r="U1130" s="92"/>
      <c r="V1130" s="92"/>
      <c r="W1130" s="92"/>
      <c r="X1130" s="92"/>
      <c r="Y1130" s="92"/>
      <c r="Z1130" s="92"/>
      <c r="AA1130" s="92"/>
      <c r="AB1130" s="92"/>
    </row>
    <row r="1131" spans="1:30" ht="16.5" customHeight="1"/>
    <row r="1132" spans="1:30" ht="12" customHeight="1"/>
    <row r="1133" spans="1:30" ht="13.5" customHeight="1">
      <c r="A1133" s="85" t="s">
        <v>44</v>
      </c>
      <c r="B1133" s="85"/>
      <c r="C1133" s="85"/>
      <c r="D1133" s="85"/>
      <c r="E1133" s="85"/>
      <c r="F1133" s="85"/>
      <c r="G1133" s="85"/>
      <c r="H1133" s="85"/>
      <c r="I1133" s="85"/>
      <c r="J1133" s="85"/>
      <c r="K1133" s="85"/>
      <c r="L1133" s="85"/>
      <c r="M1133" s="85"/>
      <c r="R1133" s="86" t="s">
        <v>1126</v>
      </c>
      <c r="S1133" s="86"/>
      <c r="T1133" s="86"/>
      <c r="U1133" s="86"/>
      <c r="V1133" s="86"/>
      <c r="W1133" s="86"/>
      <c r="X1133" s="86"/>
      <c r="Y1133" s="86"/>
      <c r="Z1133" s="86"/>
      <c r="AA1133" s="86"/>
      <c r="AB1133" s="86"/>
      <c r="AC1133" s="86"/>
      <c r="AD1133" s="86"/>
    </row>
    <row r="1134" spans="1:30" ht="25.5" customHeight="1">
      <c r="C1134" s="77" t="s">
        <v>46</v>
      </c>
      <c r="D1134" s="77"/>
      <c r="E1134" s="77"/>
      <c r="F1134" s="77"/>
      <c r="G1134" s="77"/>
      <c r="H1134" s="77"/>
      <c r="I1134" s="77"/>
      <c r="J1134" s="77"/>
      <c r="K1134" s="77"/>
      <c r="L1134" s="77"/>
      <c r="M1134" s="77"/>
      <c r="N1134" s="77"/>
      <c r="O1134" s="77"/>
      <c r="P1134" s="77"/>
      <c r="Q1134" s="77"/>
      <c r="R1134" s="77"/>
      <c r="S1134" s="77"/>
      <c r="T1134" s="77"/>
      <c r="U1134" s="77"/>
      <c r="V1134" s="77"/>
      <c r="W1134" s="77"/>
      <c r="X1134" s="77"/>
      <c r="Y1134" s="77"/>
      <c r="Z1134" s="77"/>
      <c r="AA1134" s="77"/>
      <c r="AB1134" s="77"/>
      <c r="AC1134" s="77"/>
    </row>
    <row r="1135" spans="1:30" ht="7.5" customHeight="1"/>
    <row r="1136" spans="1:30" ht="18.75" customHeight="1">
      <c r="I1136" s="87" t="s">
        <v>47</v>
      </c>
      <c r="J1136" s="87"/>
      <c r="K1136" s="87"/>
      <c r="L1136" s="87"/>
      <c r="M1136" s="87"/>
      <c r="N1136" s="87"/>
      <c r="O1136" s="87"/>
      <c r="P1136" s="87"/>
      <c r="S1136" s="88" t="s">
        <v>48</v>
      </c>
      <c r="T1136" s="88"/>
      <c r="U1136" s="88"/>
      <c r="V1136" s="88"/>
      <c r="W1136" s="88"/>
      <c r="X1136" s="88"/>
      <c r="Y1136" s="88"/>
    </row>
    <row r="1137" spans="1:30" ht="6.75" customHeight="1"/>
    <row r="1138" spans="1:30" ht="14.25" customHeight="1">
      <c r="A1138" s="89" t="s">
        <v>1118</v>
      </c>
      <c r="B1138" s="89"/>
      <c r="C1138" s="89"/>
      <c r="D1138" s="89"/>
      <c r="E1138" s="89"/>
      <c r="F1138" s="89"/>
      <c r="G1138" s="89"/>
      <c r="H1138" s="89"/>
      <c r="I1138" s="89"/>
      <c r="J1138" s="89"/>
      <c r="K1138" s="89"/>
      <c r="L1138" s="89"/>
      <c r="M1138" s="89"/>
      <c r="N1138" s="89"/>
      <c r="O1138" s="89"/>
    </row>
    <row r="1139" spans="1:30">
      <c r="B1139" s="79" t="s">
        <v>50</v>
      </c>
      <c r="C1139" s="79"/>
      <c r="D1139" s="79"/>
      <c r="F1139" s="79" t="s">
        <v>51</v>
      </c>
      <c r="G1139" s="79"/>
      <c r="H1139" s="79"/>
      <c r="I1139" s="79"/>
      <c r="J1139" s="79" t="s">
        <v>52</v>
      </c>
      <c r="K1139" s="79"/>
      <c r="L1139" s="79"/>
      <c r="N1139" s="79" t="s">
        <v>53</v>
      </c>
      <c r="O1139" s="79"/>
      <c r="P1139" s="79"/>
      <c r="Q1139" s="79"/>
      <c r="R1139" s="79"/>
      <c r="S1139" s="79"/>
      <c r="T1139" s="79"/>
      <c r="U1139" s="79"/>
      <c r="V1139" s="79"/>
      <c r="W1139" s="79"/>
      <c r="X1139" s="79"/>
      <c r="Y1139" s="79"/>
      <c r="Z1139" s="79"/>
      <c r="AA1139" s="79"/>
      <c r="AC1139" s="80" t="s">
        <v>54</v>
      </c>
      <c r="AD1139" s="80"/>
    </row>
    <row r="1140" spans="1:30">
      <c r="B1140" s="90" t="s">
        <v>1127</v>
      </c>
      <c r="C1140" s="90"/>
      <c r="D1140" s="90"/>
      <c r="F1140" s="90" t="s">
        <v>56</v>
      </c>
      <c r="G1140" s="90"/>
      <c r="H1140" s="90"/>
      <c r="I1140" s="90"/>
      <c r="J1140" s="90" t="s">
        <v>1128</v>
      </c>
      <c r="K1140" s="90"/>
      <c r="L1140" s="90"/>
      <c r="N1140" s="90" t="s">
        <v>1129</v>
      </c>
      <c r="O1140" s="90"/>
      <c r="P1140" s="90"/>
      <c r="Q1140" s="90"/>
      <c r="R1140" s="90"/>
      <c r="S1140" s="90"/>
      <c r="T1140" s="90"/>
      <c r="U1140" s="90"/>
      <c r="V1140" s="90"/>
      <c r="W1140" s="90"/>
      <c r="X1140" s="90"/>
      <c r="Y1140" s="90"/>
      <c r="Z1140" s="90"/>
      <c r="AA1140" s="90"/>
      <c r="AC1140" s="82">
        <v>157.30000000000001</v>
      </c>
      <c r="AD1140" s="82"/>
    </row>
    <row r="1141" spans="1:30">
      <c r="C1141" s="91" t="s">
        <v>2</v>
      </c>
      <c r="G1141" s="91" t="s">
        <v>2</v>
      </c>
      <c r="K1141" s="91" t="s">
        <v>2</v>
      </c>
      <c r="O1141" s="92" t="s">
        <v>1130</v>
      </c>
      <c r="P1141" s="92"/>
      <c r="Q1141" s="92"/>
      <c r="R1141" s="92"/>
      <c r="S1141" s="92"/>
      <c r="T1141" s="92"/>
      <c r="U1141" s="92"/>
      <c r="V1141" s="92"/>
      <c r="W1141" s="92"/>
      <c r="X1141" s="92"/>
      <c r="Y1141" s="92"/>
      <c r="Z1141" s="92"/>
      <c r="AA1141" s="92"/>
      <c r="AB1141" s="92"/>
    </row>
    <row r="1142" spans="1:30">
      <c r="B1142" s="90" t="s">
        <v>1131</v>
      </c>
      <c r="C1142" s="90"/>
      <c r="D1142" s="90"/>
      <c r="F1142" s="90" t="s">
        <v>56</v>
      </c>
      <c r="G1142" s="90"/>
      <c r="H1142" s="90"/>
      <c r="I1142" s="90"/>
      <c r="J1142" s="90" t="s">
        <v>1132</v>
      </c>
      <c r="K1142" s="90"/>
      <c r="L1142" s="90"/>
      <c r="N1142" s="90" t="s">
        <v>1133</v>
      </c>
      <c r="O1142" s="90"/>
      <c r="P1142" s="90"/>
      <c r="Q1142" s="90"/>
      <c r="R1142" s="90"/>
      <c r="S1142" s="90"/>
      <c r="T1142" s="90"/>
      <c r="U1142" s="90"/>
      <c r="V1142" s="90"/>
      <c r="W1142" s="90"/>
      <c r="X1142" s="90"/>
      <c r="Y1142" s="90"/>
      <c r="Z1142" s="90"/>
      <c r="AA1142" s="90"/>
      <c r="AC1142" s="82">
        <v>286.08999999999997</v>
      </c>
      <c r="AD1142" s="82"/>
    </row>
    <row r="1143" spans="1:30">
      <c r="C1143" s="91" t="s">
        <v>2</v>
      </c>
      <c r="G1143" s="91" t="s">
        <v>2</v>
      </c>
      <c r="K1143" s="91" t="s">
        <v>2</v>
      </c>
      <c r="O1143" s="92" t="s">
        <v>1134</v>
      </c>
      <c r="P1143" s="92"/>
      <c r="Q1143" s="92"/>
      <c r="R1143" s="92"/>
      <c r="S1143" s="92"/>
      <c r="T1143" s="92"/>
      <c r="U1143" s="92"/>
      <c r="V1143" s="92"/>
      <c r="W1143" s="92"/>
      <c r="X1143" s="92"/>
      <c r="Y1143" s="92"/>
      <c r="Z1143" s="92"/>
      <c r="AA1143" s="92"/>
      <c r="AB1143" s="92"/>
    </row>
    <row r="1144" spans="1:30">
      <c r="B1144" s="90" t="s">
        <v>841</v>
      </c>
      <c r="C1144" s="90"/>
      <c r="D1144" s="90"/>
      <c r="F1144" s="90" t="s">
        <v>56</v>
      </c>
      <c r="G1144" s="90"/>
      <c r="H1144" s="90"/>
      <c r="I1144" s="90"/>
      <c r="J1144" s="90" t="s">
        <v>311</v>
      </c>
      <c r="K1144" s="90"/>
      <c r="L1144" s="90"/>
      <c r="N1144" s="90" t="s">
        <v>312</v>
      </c>
      <c r="O1144" s="90"/>
      <c r="P1144" s="90"/>
      <c r="Q1144" s="90"/>
      <c r="R1144" s="90"/>
      <c r="S1144" s="90"/>
      <c r="T1144" s="90"/>
      <c r="U1144" s="90"/>
      <c r="V1144" s="90"/>
      <c r="W1144" s="90"/>
      <c r="X1144" s="90"/>
      <c r="Y1144" s="90"/>
      <c r="Z1144" s="90"/>
      <c r="AA1144" s="90"/>
      <c r="AC1144" s="82">
        <v>1364.38</v>
      </c>
      <c r="AD1144" s="82"/>
    </row>
    <row r="1145" spans="1:30">
      <c r="C1145" s="91" t="s">
        <v>2</v>
      </c>
      <c r="G1145" s="91" t="s">
        <v>2</v>
      </c>
      <c r="K1145" s="91" t="s">
        <v>2</v>
      </c>
      <c r="O1145" s="92" t="s">
        <v>842</v>
      </c>
      <c r="P1145" s="92"/>
      <c r="Q1145" s="92"/>
      <c r="R1145" s="92"/>
      <c r="S1145" s="92"/>
      <c r="T1145" s="92"/>
      <c r="U1145" s="92"/>
      <c r="V1145" s="92"/>
      <c r="W1145" s="92"/>
      <c r="X1145" s="92"/>
      <c r="Y1145" s="92"/>
      <c r="Z1145" s="92"/>
      <c r="AA1145" s="92"/>
      <c r="AB1145" s="92"/>
    </row>
    <row r="1146" spans="1:30">
      <c r="B1146" s="90" t="s">
        <v>1135</v>
      </c>
      <c r="C1146" s="90"/>
      <c r="D1146" s="90"/>
      <c r="F1146" s="90" t="s">
        <v>56</v>
      </c>
      <c r="G1146" s="90"/>
      <c r="H1146" s="90"/>
      <c r="I1146" s="90"/>
      <c r="J1146" s="90" t="s">
        <v>1136</v>
      </c>
      <c r="K1146" s="90"/>
      <c r="L1146" s="90"/>
      <c r="N1146" s="90" t="s">
        <v>1137</v>
      </c>
      <c r="O1146" s="90"/>
      <c r="P1146" s="90"/>
      <c r="Q1146" s="90"/>
      <c r="R1146" s="90"/>
      <c r="S1146" s="90"/>
      <c r="T1146" s="90"/>
      <c r="U1146" s="90"/>
      <c r="V1146" s="90"/>
      <c r="W1146" s="90"/>
      <c r="X1146" s="90"/>
      <c r="Y1146" s="90"/>
      <c r="Z1146" s="90"/>
      <c r="AA1146" s="90"/>
      <c r="AC1146" s="82">
        <v>168.83</v>
      </c>
      <c r="AD1146" s="82"/>
    </row>
    <row r="1147" spans="1:30">
      <c r="C1147" s="91" t="s">
        <v>2</v>
      </c>
      <c r="G1147" s="91" t="s">
        <v>2</v>
      </c>
      <c r="K1147" s="91" t="s">
        <v>2</v>
      </c>
      <c r="O1147" s="92" t="s">
        <v>893</v>
      </c>
      <c r="P1147" s="92"/>
      <c r="Q1147" s="92"/>
      <c r="R1147" s="92"/>
      <c r="S1147" s="92"/>
      <c r="T1147" s="92"/>
      <c r="U1147" s="92"/>
      <c r="V1147" s="92"/>
      <c r="W1147" s="92"/>
      <c r="X1147" s="92"/>
      <c r="Y1147" s="92"/>
      <c r="Z1147" s="92"/>
      <c r="AA1147" s="92"/>
      <c r="AB1147" s="92"/>
    </row>
    <row r="1148" spans="1:30">
      <c r="B1148" s="90" t="s">
        <v>890</v>
      </c>
      <c r="C1148" s="90"/>
      <c r="D1148" s="90"/>
      <c r="F1148" s="90" t="s">
        <v>56</v>
      </c>
      <c r="G1148" s="90"/>
      <c r="H1148" s="90"/>
      <c r="I1148" s="90"/>
      <c r="J1148" s="90" t="s">
        <v>891</v>
      </c>
      <c r="K1148" s="90"/>
      <c r="L1148" s="90"/>
      <c r="N1148" s="90" t="s">
        <v>892</v>
      </c>
      <c r="O1148" s="90"/>
      <c r="P1148" s="90"/>
      <c r="Q1148" s="90"/>
      <c r="R1148" s="90"/>
      <c r="S1148" s="90"/>
      <c r="T1148" s="90"/>
      <c r="U1148" s="90"/>
      <c r="V1148" s="90"/>
      <c r="W1148" s="90"/>
      <c r="X1148" s="90"/>
      <c r="Y1148" s="90"/>
      <c r="Z1148" s="90"/>
      <c r="AA1148" s="90"/>
      <c r="AC1148" s="82">
        <v>539.52</v>
      </c>
      <c r="AD1148" s="82"/>
    </row>
    <row r="1149" spans="1:30">
      <c r="C1149" s="91" t="s">
        <v>2</v>
      </c>
      <c r="G1149" s="91" t="s">
        <v>2</v>
      </c>
      <c r="K1149" s="91" t="s">
        <v>2</v>
      </c>
      <c r="O1149" s="92" t="s">
        <v>1138</v>
      </c>
      <c r="P1149" s="92"/>
      <c r="Q1149" s="92"/>
      <c r="R1149" s="92"/>
      <c r="S1149" s="92"/>
      <c r="T1149" s="92"/>
      <c r="U1149" s="92"/>
      <c r="V1149" s="92"/>
      <c r="W1149" s="92"/>
      <c r="X1149" s="92"/>
      <c r="Y1149" s="92"/>
      <c r="Z1149" s="92"/>
      <c r="AA1149" s="92"/>
      <c r="AB1149" s="92"/>
      <c r="AC1149" s="93">
        <v>84.44</v>
      </c>
      <c r="AD1149" s="93"/>
    </row>
    <row r="1150" spans="1:30">
      <c r="C1150" s="91" t="s">
        <v>2</v>
      </c>
      <c r="G1150" s="91" t="s">
        <v>2</v>
      </c>
      <c r="K1150" s="91" t="s">
        <v>2</v>
      </c>
      <c r="O1150" s="92" t="s">
        <v>893</v>
      </c>
      <c r="P1150" s="92"/>
      <c r="Q1150" s="92"/>
      <c r="R1150" s="92"/>
      <c r="S1150" s="92"/>
      <c r="T1150" s="92"/>
      <c r="U1150" s="92"/>
      <c r="V1150" s="92"/>
      <c r="W1150" s="92"/>
      <c r="X1150" s="92"/>
      <c r="Y1150" s="92"/>
      <c r="Z1150" s="92"/>
      <c r="AA1150" s="92"/>
      <c r="AB1150" s="92"/>
      <c r="AC1150" s="93">
        <v>92.44</v>
      </c>
      <c r="AD1150" s="93"/>
    </row>
    <row r="1151" spans="1:30">
      <c r="C1151" s="91" t="s">
        <v>2</v>
      </c>
      <c r="G1151" s="91" t="s">
        <v>2</v>
      </c>
      <c r="K1151" s="91" t="s">
        <v>2</v>
      </c>
      <c r="O1151" s="92" t="s">
        <v>893</v>
      </c>
      <c r="P1151" s="92"/>
      <c r="Q1151" s="92"/>
      <c r="R1151" s="92"/>
      <c r="S1151" s="92"/>
      <c r="T1151" s="92"/>
      <c r="U1151" s="92"/>
      <c r="V1151" s="92"/>
      <c r="W1151" s="92"/>
      <c r="X1151" s="92"/>
      <c r="Y1151" s="92"/>
      <c r="Z1151" s="92"/>
      <c r="AA1151" s="92"/>
      <c r="AB1151" s="92"/>
      <c r="AC1151" s="93">
        <v>137.47999999999999</v>
      </c>
      <c r="AD1151" s="93"/>
    </row>
    <row r="1152" spans="1:30">
      <c r="C1152" s="91" t="s">
        <v>2</v>
      </c>
      <c r="G1152" s="91" t="s">
        <v>2</v>
      </c>
      <c r="K1152" s="91" t="s">
        <v>2</v>
      </c>
      <c r="O1152" s="92" t="s">
        <v>893</v>
      </c>
      <c r="P1152" s="92"/>
      <c r="Q1152" s="92"/>
      <c r="R1152" s="92"/>
      <c r="S1152" s="92"/>
      <c r="T1152" s="92"/>
      <c r="U1152" s="92"/>
      <c r="V1152" s="92"/>
      <c r="W1152" s="92"/>
      <c r="X1152" s="92"/>
      <c r="Y1152" s="92"/>
      <c r="Z1152" s="92"/>
      <c r="AA1152" s="92"/>
      <c r="AB1152" s="92"/>
      <c r="AC1152" s="93">
        <v>112.58</v>
      </c>
      <c r="AD1152" s="93"/>
    </row>
    <row r="1153" spans="2:30">
      <c r="C1153" s="91" t="s">
        <v>2</v>
      </c>
      <c r="G1153" s="91" t="s">
        <v>2</v>
      </c>
      <c r="K1153" s="91" t="s">
        <v>2</v>
      </c>
      <c r="O1153" s="92" t="s">
        <v>1138</v>
      </c>
      <c r="P1153" s="92"/>
      <c r="Q1153" s="92"/>
      <c r="R1153" s="92"/>
      <c r="S1153" s="92"/>
      <c r="T1153" s="92"/>
      <c r="U1153" s="92"/>
      <c r="V1153" s="92"/>
      <c r="W1153" s="92"/>
      <c r="X1153" s="92"/>
      <c r="Y1153" s="92"/>
      <c r="Z1153" s="92"/>
      <c r="AA1153" s="92"/>
      <c r="AB1153" s="92"/>
      <c r="AC1153" s="93">
        <v>112.58</v>
      </c>
      <c r="AD1153" s="93"/>
    </row>
    <row r="1154" spans="2:30">
      <c r="B1154" s="90" t="s">
        <v>1139</v>
      </c>
      <c r="C1154" s="90"/>
      <c r="D1154" s="90"/>
      <c r="F1154" s="90" t="s">
        <v>173</v>
      </c>
      <c r="G1154" s="90"/>
      <c r="H1154" s="90"/>
      <c r="I1154" s="90"/>
      <c r="J1154" s="90" t="s">
        <v>1140</v>
      </c>
      <c r="K1154" s="90"/>
      <c r="L1154" s="90"/>
      <c r="N1154" s="90" t="s">
        <v>1141</v>
      </c>
      <c r="O1154" s="90"/>
      <c r="P1154" s="90"/>
      <c r="Q1154" s="90"/>
      <c r="R1154" s="90"/>
      <c r="S1154" s="90"/>
      <c r="T1154" s="90"/>
      <c r="U1154" s="90"/>
      <c r="V1154" s="90"/>
      <c r="W1154" s="90"/>
      <c r="X1154" s="90"/>
      <c r="Y1154" s="90"/>
      <c r="Z1154" s="90"/>
      <c r="AA1154" s="90"/>
      <c r="AC1154" s="82">
        <v>57.09</v>
      </c>
      <c r="AD1154" s="82"/>
    </row>
    <row r="1155" spans="2:30">
      <c r="C1155" s="91" t="s">
        <v>2</v>
      </c>
      <c r="G1155" s="91" t="s">
        <v>2</v>
      </c>
      <c r="K1155" s="91" t="s">
        <v>2</v>
      </c>
      <c r="O1155" s="92" t="s">
        <v>1142</v>
      </c>
      <c r="P1155" s="92"/>
      <c r="Q1155" s="92"/>
      <c r="R1155" s="92"/>
      <c r="S1155" s="92"/>
      <c r="T1155" s="92"/>
      <c r="U1155" s="92"/>
      <c r="V1155" s="92"/>
      <c r="W1155" s="92"/>
      <c r="X1155" s="92"/>
      <c r="Y1155" s="92"/>
      <c r="Z1155" s="92"/>
      <c r="AA1155" s="92"/>
      <c r="AB1155" s="92"/>
      <c r="AC1155" s="93">
        <v>7.69</v>
      </c>
      <c r="AD1155" s="93"/>
    </row>
    <row r="1156" spans="2:30">
      <c r="C1156" s="91" t="s">
        <v>2</v>
      </c>
      <c r="G1156" s="91" t="s">
        <v>2</v>
      </c>
      <c r="K1156" s="91" t="s">
        <v>2</v>
      </c>
      <c r="O1156" s="92" t="s">
        <v>1143</v>
      </c>
      <c r="P1156" s="92"/>
      <c r="Q1156" s="92"/>
      <c r="R1156" s="92"/>
      <c r="S1156" s="92"/>
      <c r="T1156" s="92"/>
      <c r="U1156" s="92"/>
      <c r="V1156" s="92"/>
      <c r="W1156" s="92"/>
      <c r="X1156" s="92"/>
      <c r="Y1156" s="92"/>
      <c r="Z1156" s="92"/>
      <c r="AA1156" s="92"/>
      <c r="AB1156" s="92"/>
      <c r="AC1156" s="93">
        <v>10.19</v>
      </c>
      <c r="AD1156" s="93"/>
    </row>
    <row r="1157" spans="2:30">
      <c r="C1157" s="91" t="s">
        <v>2</v>
      </c>
      <c r="G1157" s="91" t="s">
        <v>2</v>
      </c>
      <c r="K1157" s="91" t="s">
        <v>2</v>
      </c>
      <c r="O1157" s="92" t="s">
        <v>1144</v>
      </c>
      <c r="P1157" s="92"/>
      <c r="Q1157" s="92"/>
      <c r="R1157" s="92"/>
      <c r="S1157" s="92"/>
      <c r="T1157" s="92"/>
      <c r="U1157" s="92"/>
      <c r="V1157" s="92"/>
      <c r="W1157" s="92"/>
      <c r="X1157" s="92"/>
      <c r="Y1157" s="92"/>
      <c r="Z1157" s="92"/>
      <c r="AA1157" s="92"/>
      <c r="AB1157" s="92"/>
      <c r="AC1157" s="93">
        <v>14.49</v>
      </c>
      <c r="AD1157" s="93"/>
    </row>
    <row r="1158" spans="2:30">
      <c r="C1158" s="91" t="s">
        <v>2</v>
      </c>
      <c r="G1158" s="91" t="s">
        <v>2</v>
      </c>
      <c r="K1158" s="91" t="s">
        <v>2</v>
      </c>
      <c r="O1158" s="92" t="s">
        <v>1145</v>
      </c>
      <c r="P1158" s="92"/>
      <c r="Q1158" s="92"/>
      <c r="R1158" s="92"/>
      <c r="S1158" s="92"/>
      <c r="T1158" s="92"/>
      <c r="U1158" s="92"/>
      <c r="V1158" s="92"/>
      <c r="W1158" s="92"/>
      <c r="X1158" s="92"/>
      <c r="Y1158" s="92"/>
      <c r="Z1158" s="92"/>
      <c r="AA1158" s="92"/>
      <c r="AB1158" s="92"/>
      <c r="AC1158" s="93">
        <v>7.92</v>
      </c>
      <c r="AD1158" s="93"/>
    </row>
    <row r="1159" spans="2:30">
      <c r="C1159" s="91" t="s">
        <v>2</v>
      </c>
      <c r="G1159" s="91" t="s">
        <v>2</v>
      </c>
      <c r="K1159" s="91" t="s">
        <v>2</v>
      </c>
      <c r="O1159" s="92" t="s">
        <v>1146</v>
      </c>
      <c r="P1159" s="92"/>
      <c r="Q1159" s="92"/>
      <c r="R1159" s="92"/>
      <c r="S1159" s="92"/>
      <c r="T1159" s="92"/>
      <c r="U1159" s="92"/>
      <c r="V1159" s="92"/>
      <c r="W1159" s="92"/>
      <c r="X1159" s="92"/>
      <c r="Y1159" s="92"/>
      <c r="Z1159" s="92"/>
      <c r="AA1159" s="92"/>
      <c r="AB1159" s="92"/>
      <c r="AC1159" s="93">
        <v>16.8</v>
      </c>
      <c r="AD1159" s="93"/>
    </row>
    <row r="1160" spans="2:30">
      <c r="B1160" s="90" t="s">
        <v>1147</v>
      </c>
      <c r="C1160" s="90"/>
      <c r="D1160" s="90"/>
      <c r="F1160" s="90" t="s">
        <v>173</v>
      </c>
      <c r="G1160" s="90"/>
      <c r="H1160" s="90"/>
      <c r="I1160" s="90"/>
      <c r="J1160" s="90" t="s">
        <v>1148</v>
      </c>
      <c r="K1160" s="90"/>
      <c r="L1160" s="90"/>
      <c r="N1160" s="90" t="s">
        <v>1149</v>
      </c>
      <c r="O1160" s="90"/>
      <c r="P1160" s="90"/>
      <c r="Q1160" s="90"/>
      <c r="R1160" s="90"/>
      <c r="S1160" s="90"/>
      <c r="T1160" s="90"/>
      <c r="U1160" s="90"/>
      <c r="V1160" s="90"/>
      <c r="W1160" s="90"/>
      <c r="X1160" s="90"/>
      <c r="Y1160" s="90"/>
      <c r="Z1160" s="90"/>
      <c r="AA1160" s="90"/>
      <c r="AC1160" s="82">
        <v>1399</v>
      </c>
      <c r="AD1160" s="82"/>
    </row>
    <row r="1161" spans="2:30">
      <c r="C1161" s="91" t="s">
        <v>2</v>
      </c>
      <c r="G1161" s="91" t="s">
        <v>2</v>
      </c>
      <c r="K1161" s="91" t="s">
        <v>2</v>
      </c>
      <c r="O1161" s="92" t="s">
        <v>1150</v>
      </c>
      <c r="P1161" s="92"/>
      <c r="Q1161" s="92"/>
      <c r="R1161" s="92"/>
      <c r="S1161" s="92"/>
      <c r="T1161" s="92"/>
      <c r="U1161" s="92"/>
      <c r="V1161" s="92"/>
      <c r="W1161" s="92"/>
      <c r="X1161" s="92"/>
      <c r="Y1161" s="92"/>
      <c r="Z1161" s="92"/>
      <c r="AA1161" s="92"/>
      <c r="AB1161" s="92"/>
      <c r="AC1161" s="93">
        <v>699.5</v>
      </c>
      <c r="AD1161" s="93"/>
    </row>
    <row r="1162" spans="2:30">
      <c r="C1162" s="91" t="s">
        <v>2</v>
      </c>
      <c r="G1162" s="91" t="s">
        <v>2</v>
      </c>
      <c r="K1162" s="91" t="s">
        <v>2</v>
      </c>
      <c r="O1162" s="92" t="s">
        <v>1150</v>
      </c>
      <c r="P1162" s="92"/>
      <c r="Q1162" s="92"/>
      <c r="R1162" s="92"/>
      <c r="S1162" s="92"/>
      <c r="T1162" s="92"/>
      <c r="U1162" s="92"/>
      <c r="V1162" s="92"/>
      <c r="W1162" s="92"/>
      <c r="X1162" s="92"/>
      <c r="Y1162" s="92"/>
      <c r="Z1162" s="92"/>
      <c r="AA1162" s="92"/>
      <c r="AB1162" s="92"/>
      <c r="AC1162" s="93">
        <v>699.5</v>
      </c>
      <c r="AD1162" s="93"/>
    </row>
    <row r="1163" spans="2:30">
      <c r="B1163" s="90" t="s">
        <v>942</v>
      </c>
      <c r="C1163" s="90"/>
      <c r="D1163" s="90"/>
      <c r="F1163" s="90" t="s">
        <v>173</v>
      </c>
      <c r="G1163" s="90"/>
      <c r="H1163" s="90"/>
      <c r="I1163" s="90"/>
      <c r="J1163" s="90" t="s">
        <v>943</v>
      </c>
      <c r="K1163" s="90"/>
      <c r="L1163" s="90"/>
      <c r="N1163" s="90" t="s">
        <v>944</v>
      </c>
      <c r="O1163" s="90"/>
      <c r="P1163" s="90"/>
      <c r="Q1163" s="90"/>
      <c r="R1163" s="90"/>
      <c r="S1163" s="90"/>
      <c r="T1163" s="90"/>
      <c r="U1163" s="90"/>
      <c r="V1163" s="90"/>
      <c r="W1163" s="90"/>
      <c r="X1163" s="90"/>
      <c r="Y1163" s="90"/>
      <c r="Z1163" s="90"/>
      <c r="AA1163" s="90"/>
      <c r="AC1163" s="82">
        <v>1360.8</v>
      </c>
      <c r="AD1163" s="82"/>
    </row>
    <row r="1164" spans="2:30">
      <c r="C1164" s="91" t="s">
        <v>2</v>
      </c>
      <c r="G1164" s="91" t="s">
        <v>2</v>
      </c>
      <c r="K1164" s="91" t="s">
        <v>2</v>
      </c>
      <c r="O1164" s="92" t="s">
        <v>945</v>
      </c>
      <c r="P1164" s="92"/>
      <c r="Q1164" s="92"/>
      <c r="R1164" s="92"/>
      <c r="S1164" s="92"/>
      <c r="T1164" s="92"/>
      <c r="U1164" s="92"/>
      <c r="V1164" s="92"/>
      <c r="W1164" s="92"/>
      <c r="X1164" s="92"/>
      <c r="Y1164" s="92"/>
      <c r="Z1164" s="92"/>
      <c r="AA1164" s="92"/>
      <c r="AB1164" s="92"/>
      <c r="AC1164" s="93">
        <v>36</v>
      </c>
      <c r="AD1164" s="93"/>
    </row>
    <row r="1165" spans="2:30">
      <c r="C1165" s="91" t="s">
        <v>2</v>
      </c>
      <c r="G1165" s="91" t="s">
        <v>2</v>
      </c>
      <c r="K1165" s="91" t="s">
        <v>2</v>
      </c>
      <c r="O1165" s="92" t="s">
        <v>945</v>
      </c>
      <c r="P1165" s="92"/>
      <c r="Q1165" s="92"/>
      <c r="R1165" s="92"/>
      <c r="S1165" s="92"/>
      <c r="T1165" s="92"/>
      <c r="U1165" s="92"/>
      <c r="V1165" s="92"/>
      <c r="W1165" s="92"/>
      <c r="X1165" s="92"/>
      <c r="Y1165" s="92"/>
      <c r="Z1165" s="92"/>
      <c r="AA1165" s="92"/>
      <c r="AB1165" s="92"/>
      <c r="AC1165" s="93">
        <v>388.8</v>
      </c>
      <c r="AD1165" s="93"/>
    </row>
    <row r="1166" spans="2:30">
      <c r="C1166" s="91" t="s">
        <v>2</v>
      </c>
      <c r="G1166" s="91" t="s">
        <v>2</v>
      </c>
      <c r="K1166" s="91" t="s">
        <v>2</v>
      </c>
      <c r="O1166" s="92" t="s">
        <v>945</v>
      </c>
      <c r="P1166" s="92"/>
      <c r="Q1166" s="92"/>
      <c r="R1166" s="92"/>
      <c r="S1166" s="92"/>
      <c r="T1166" s="92"/>
      <c r="U1166" s="92"/>
      <c r="V1166" s="92"/>
      <c r="W1166" s="92"/>
      <c r="X1166" s="92"/>
      <c r="Y1166" s="92"/>
      <c r="Z1166" s="92"/>
      <c r="AA1166" s="92"/>
      <c r="AB1166" s="92"/>
      <c r="AC1166" s="93">
        <v>936</v>
      </c>
      <c r="AD1166" s="93"/>
    </row>
    <row r="1167" spans="2:30">
      <c r="B1167" s="90" t="s">
        <v>1151</v>
      </c>
      <c r="C1167" s="90"/>
      <c r="D1167" s="90"/>
      <c r="F1167" s="90" t="s">
        <v>173</v>
      </c>
      <c r="G1167" s="90"/>
      <c r="H1167" s="90"/>
      <c r="I1167" s="90"/>
      <c r="J1167" s="90" t="s">
        <v>1152</v>
      </c>
      <c r="K1167" s="90"/>
      <c r="L1167" s="90"/>
      <c r="N1167" s="90" t="s">
        <v>1153</v>
      </c>
      <c r="O1167" s="90"/>
      <c r="P1167" s="90"/>
      <c r="Q1167" s="90"/>
      <c r="R1167" s="90"/>
      <c r="S1167" s="90"/>
      <c r="T1167" s="90"/>
      <c r="U1167" s="90"/>
      <c r="V1167" s="90"/>
      <c r="W1167" s="90"/>
      <c r="X1167" s="90"/>
      <c r="Y1167" s="90"/>
      <c r="Z1167" s="90"/>
      <c r="AA1167" s="90"/>
      <c r="AC1167" s="82">
        <v>152.16999999999999</v>
      </c>
      <c r="AD1167" s="82"/>
    </row>
    <row r="1168" spans="2:30">
      <c r="C1168" s="91" t="s">
        <v>2</v>
      </c>
      <c r="G1168" s="91" t="s">
        <v>2</v>
      </c>
      <c r="K1168" s="91" t="s">
        <v>2</v>
      </c>
      <c r="O1168" s="92" t="s">
        <v>1154</v>
      </c>
      <c r="P1168" s="92"/>
      <c r="Q1168" s="92"/>
      <c r="R1168" s="92"/>
      <c r="S1168" s="92"/>
      <c r="T1168" s="92"/>
      <c r="U1168" s="92"/>
      <c r="V1168" s="92"/>
      <c r="W1168" s="92"/>
      <c r="X1168" s="92"/>
      <c r="Y1168" s="92"/>
      <c r="Z1168" s="92"/>
      <c r="AA1168" s="92"/>
      <c r="AB1168" s="92"/>
    </row>
    <row r="1169" spans="2:30">
      <c r="B1169" s="90" t="s">
        <v>1155</v>
      </c>
      <c r="C1169" s="90"/>
      <c r="D1169" s="90"/>
      <c r="F1169" s="90" t="s">
        <v>173</v>
      </c>
      <c r="G1169" s="90"/>
      <c r="H1169" s="90"/>
      <c r="I1169" s="90"/>
      <c r="J1169" s="90" t="s">
        <v>1156</v>
      </c>
      <c r="K1169" s="90"/>
      <c r="L1169" s="90"/>
      <c r="N1169" s="90" t="s">
        <v>1157</v>
      </c>
      <c r="O1169" s="90"/>
      <c r="P1169" s="90"/>
      <c r="Q1169" s="90"/>
      <c r="R1169" s="90"/>
      <c r="S1169" s="90"/>
      <c r="T1169" s="90"/>
      <c r="U1169" s="90"/>
      <c r="V1169" s="90"/>
      <c r="W1169" s="90"/>
      <c r="X1169" s="90"/>
      <c r="Y1169" s="90"/>
      <c r="Z1169" s="90"/>
      <c r="AA1169" s="90"/>
      <c r="AC1169" s="82">
        <v>41.49</v>
      </c>
      <c r="AD1169" s="82"/>
    </row>
    <row r="1170" spans="2:30">
      <c r="C1170" s="91" t="s">
        <v>2</v>
      </c>
      <c r="G1170" s="91" t="s">
        <v>2</v>
      </c>
      <c r="K1170" s="91" t="s">
        <v>2</v>
      </c>
      <c r="O1170" s="92" t="s">
        <v>1158</v>
      </c>
      <c r="P1170" s="92"/>
      <c r="Q1170" s="92"/>
      <c r="R1170" s="92"/>
      <c r="S1170" s="92"/>
      <c r="T1170" s="92"/>
      <c r="U1170" s="92"/>
      <c r="V1170" s="92"/>
      <c r="W1170" s="92"/>
      <c r="X1170" s="92"/>
      <c r="Y1170" s="92"/>
      <c r="Z1170" s="92"/>
      <c r="AA1170" s="92"/>
      <c r="AB1170" s="92"/>
    </row>
    <row r="1171" spans="2:30">
      <c r="B1171" s="90" t="s">
        <v>1159</v>
      </c>
      <c r="C1171" s="90"/>
      <c r="D1171" s="90"/>
      <c r="F1171" s="90" t="s">
        <v>173</v>
      </c>
      <c r="G1171" s="90"/>
      <c r="H1171" s="90"/>
      <c r="I1171" s="90"/>
      <c r="J1171" s="90" t="s">
        <v>1128</v>
      </c>
      <c r="K1171" s="90"/>
      <c r="L1171" s="90"/>
      <c r="N1171" s="90" t="s">
        <v>1129</v>
      </c>
      <c r="O1171" s="90"/>
      <c r="P1171" s="90"/>
      <c r="Q1171" s="90"/>
      <c r="R1171" s="90"/>
      <c r="S1171" s="90"/>
      <c r="T1171" s="90"/>
      <c r="U1171" s="90"/>
      <c r="V1171" s="90"/>
      <c r="W1171" s="90"/>
      <c r="X1171" s="90"/>
      <c r="Y1171" s="90"/>
      <c r="Z1171" s="90"/>
      <c r="AA1171" s="90"/>
      <c r="AC1171" s="82">
        <v>50.52</v>
      </c>
      <c r="AD1171" s="82"/>
    </row>
    <row r="1172" spans="2:30">
      <c r="C1172" s="91" t="s">
        <v>2</v>
      </c>
      <c r="G1172" s="91" t="s">
        <v>2</v>
      </c>
      <c r="K1172" s="91" t="s">
        <v>2</v>
      </c>
      <c r="O1172" s="92" t="s">
        <v>1160</v>
      </c>
      <c r="P1172" s="92"/>
      <c r="Q1172" s="92"/>
      <c r="R1172" s="92"/>
      <c r="S1172" s="92"/>
      <c r="T1172" s="92"/>
      <c r="U1172" s="92"/>
      <c r="V1172" s="92"/>
      <c r="W1172" s="92"/>
      <c r="X1172" s="92"/>
      <c r="Y1172" s="92"/>
      <c r="Z1172" s="92"/>
      <c r="AA1172" s="92"/>
      <c r="AB1172" s="92"/>
    </row>
    <row r="1173" spans="2:30">
      <c r="B1173" s="90" t="s">
        <v>1161</v>
      </c>
      <c r="C1173" s="90"/>
      <c r="D1173" s="90"/>
      <c r="F1173" s="90" t="s">
        <v>173</v>
      </c>
      <c r="G1173" s="90"/>
      <c r="H1173" s="90"/>
      <c r="I1173" s="90"/>
      <c r="J1173" s="90" t="s">
        <v>1162</v>
      </c>
      <c r="K1173" s="90"/>
      <c r="L1173" s="90"/>
      <c r="N1173" s="90" t="s">
        <v>1163</v>
      </c>
      <c r="O1173" s="90"/>
      <c r="P1173" s="90"/>
      <c r="Q1173" s="90"/>
      <c r="R1173" s="90"/>
      <c r="S1173" s="90"/>
      <c r="T1173" s="90"/>
      <c r="U1173" s="90"/>
      <c r="V1173" s="90"/>
      <c r="W1173" s="90"/>
      <c r="X1173" s="90"/>
      <c r="Y1173" s="90"/>
      <c r="Z1173" s="90"/>
      <c r="AA1173" s="90"/>
      <c r="AC1173" s="82">
        <v>70.319999999999993</v>
      </c>
      <c r="AD1173" s="82"/>
    </row>
    <row r="1174" spans="2:30">
      <c r="C1174" s="91" t="s">
        <v>2</v>
      </c>
      <c r="G1174" s="91" t="s">
        <v>2</v>
      </c>
      <c r="K1174" s="91" t="s">
        <v>2</v>
      </c>
      <c r="O1174" s="92" t="s">
        <v>1164</v>
      </c>
      <c r="P1174" s="92"/>
      <c r="Q1174" s="92"/>
      <c r="R1174" s="92"/>
      <c r="S1174" s="92"/>
      <c r="T1174" s="92"/>
      <c r="U1174" s="92"/>
      <c r="V1174" s="92"/>
      <c r="W1174" s="92"/>
      <c r="X1174" s="92"/>
      <c r="Y1174" s="92"/>
      <c r="Z1174" s="92"/>
      <c r="AA1174" s="92"/>
      <c r="AB1174" s="92"/>
    </row>
    <row r="1175" spans="2:30">
      <c r="B1175" s="90" t="s">
        <v>946</v>
      </c>
      <c r="C1175" s="90"/>
      <c r="D1175" s="90"/>
      <c r="F1175" s="90" t="s">
        <v>173</v>
      </c>
      <c r="G1175" s="90"/>
      <c r="H1175" s="90"/>
      <c r="I1175" s="90"/>
      <c r="J1175" s="90" t="s">
        <v>947</v>
      </c>
      <c r="K1175" s="90"/>
      <c r="L1175" s="90"/>
      <c r="N1175" s="90" t="s">
        <v>948</v>
      </c>
      <c r="O1175" s="90"/>
      <c r="P1175" s="90"/>
      <c r="Q1175" s="90"/>
      <c r="R1175" s="90"/>
      <c r="S1175" s="90"/>
      <c r="T1175" s="90"/>
      <c r="U1175" s="90"/>
      <c r="V1175" s="90"/>
      <c r="W1175" s="90"/>
      <c r="X1175" s="90"/>
      <c r="Y1175" s="90"/>
      <c r="Z1175" s="90"/>
      <c r="AA1175" s="90"/>
      <c r="AC1175" s="82">
        <v>6954</v>
      </c>
      <c r="AD1175" s="82"/>
    </row>
    <row r="1176" spans="2:30">
      <c r="C1176" s="91" t="s">
        <v>2</v>
      </c>
      <c r="G1176" s="91" t="s">
        <v>2</v>
      </c>
      <c r="K1176" s="91" t="s">
        <v>2</v>
      </c>
      <c r="O1176" s="92" t="s">
        <v>949</v>
      </c>
      <c r="P1176" s="92"/>
      <c r="Q1176" s="92"/>
      <c r="R1176" s="92"/>
      <c r="S1176" s="92"/>
      <c r="T1176" s="92"/>
      <c r="U1176" s="92"/>
      <c r="V1176" s="92"/>
      <c r="W1176" s="92"/>
      <c r="X1176" s="92"/>
      <c r="Y1176" s="92"/>
      <c r="Z1176" s="92"/>
      <c r="AA1176" s="92"/>
      <c r="AB1176" s="92"/>
      <c r="AC1176" s="93">
        <v>844.5</v>
      </c>
      <c r="AD1176" s="93"/>
    </row>
    <row r="1177" spans="2:30">
      <c r="C1177" s="91" t="s">
        <v>2</v>
      </c>
      <c r="G1177" s="91" t="s">
        <v>2</v>
      </c>
      <c r="K1177" s="91" t="s">
        <v>2</v>
      </c>
      <c r="O1177" s="92" t="s">
        <v>949</v>
      </c>
      <c r="P1177" s="92"/>
      <c r="Q1177" s="92"/>
      <c r="R1177" s="92"/>
      <c r="S1177" s="92"/>
      <c r="T1177" s="92"/>
      <c r="U1177" s="92"/>
      <c r="V1177" s="92"/>
      <c r="W1177" s="92"/>
      <c r="X1177" s="92"/>
      <c r="Y1177" s="92"/>
      <c r="Z1177" s="92"/>
      <c r="AA1177" s="92"/>
      <c r="AB1177" s="92"/>
      <c r="AC1177" s="93">
        <v>1488</v>
      </c>
      <c r="AD1177" s="93"/>
    </row>
    <row r="1178" spans="2:30">
      <c r="C1178" s="91" t="s">
        <v>2</v>
      </c>
      <c r="G1178" s="91" t="s">
        <v>2</v>
      </c>
      <c r="K1178" s="91" t="s">
        <v>2</v>
      </c>
      <c r="O1178" s="92" t="s">
        <v>949</v>
      </c>
      <c r="P1178" s="92"/>
      <c r="Q1178" s="92"/>
      <c r="R1178" s="92"/>
      <c r="S1178" s="92"/>
      <c r="T1178" s="92"/>
      <c r="U1178" s="92"/>
      <c r="V1178" s="92"/>
      <c r="W1178" s="92"/>
      <c r="X1178" s="92"/>
      <c r="Y1178" s="92"/>
      <c r="Z1178" s="92"/>
      <c r="AA1178" s="92"/>
      <c r="AB1178" s="92"/>
      <c r="AC1178" s="93">
        <v>1488</v>
      </c>
      <c r="AD1178" s="93"/>
    </row>
    <row r="1179" spans="2:30">
      <c r="C1179" s="91" t="s">
        <v>2</v>
      </c>
      <c r="G1179" s="91" t="s">
        <v>2</v>
      </c>
      <c r="K1179" s="91" t="s">
        <v>2</v>
      </c>
      <c r="O1179" s="92" t="s">
        <v>949</v>
      </c>
      <c r="P1179" s="92"/>
      <c r="Q1179" s="92"/>
      <c r="R1179" s="92"/>
      <c r="S1179" s="92"/>
      <c r="T1179" s="92"/>
      <c r="U1179" s="92"/>
      <c r="V1179" s="92"/>
      <c r="W1179" s="92"/>
      <c r="X1179" s="92"/>
      <c r="Y1179" s="92"/>
      <c r="Z1179" s="92"/>
      <c r="AA1179" s="92"/>
      <c r="AB1179" s="92"/>
      <c r="AC1179" s="93">
        <v>1488</v>
      </c>
      <c r="AD1179" s="93"/>
    </row>
    <row r="1180" spans="2:30">
      <c r="C1180" s="91" t="s">
        <v>2</v>
      </c>
      <c r="G1180" s="91" t="s">
        <v>2</v>
      </c>
      <c r="K1180" s="91" t="s">
        <v>2</v>
      </c>
      <c r="O1180" s="92" t="s">
        <v>949</v>
      </c>
      <c r="P1180" s="92"/>
      <c r="Q1180" s="92"/>
      <c r="R1180" s="92"/>
      <c r="S1180" s="92"/>
      <c r="T1180" s="92"/>
      <c r="U1180" s="92"/>
      <c r="V1180" s="92"/>
      <c r="W1180" s="92"/>
      <c r="X1180" s="92"/>
      <c r="Y1180" s="92"/>
      <c r="Z1180" s="92"/>
      <c r="AA1180" s="92"/>
      <c r="AB1180" s="92"/>
      <c r="AC1180" s="93">
        <v>1645.5</v>
      </c>
      <c r="AD1180" s="93"/>
    </row>
    <row r="1181" spans="2:30">
      <c r="B1181" s="90" t="s">
        <v>1165</v>
      </c>
      <c r="C1181" s="90"/>
      <c r="D1181" s="90"/>
      <c r="F1181" s="90" t="s">
        <v>173</v>
      </c>
      <c r="G1181" s="90"/>
      <c r="H1181" s="90"/>
      <c r="I1181" s="90"/>
      <c r="J1181" s="90" t="s">
        <v>891</v>
      </c>
      <c r="K1181" s="90"/>
      <c r="L1181" s="90"/>
      <c r="N1181" s="90" t="s">
        <v>892</v>
      </c>
      <c r="O1181" s="90"/>
      <c r="P1181" s="90"/>
      <c r="Q1181" s="90"/>
      <c r="R1181" s="90"/>
      <c r="S1181" s="90"/>
      <c r="T1181" s="90"/>
      <c r="U1181" s="90"/>
      <c r="V1181" s="90"/>
      <c r="W1181" s="90"/>
      <c r="X1181" s="90"/>
      <c r="Y1181" s="90"/>
      <c r="Z1181" s="90"/>
      <c r="AA1181" s="90"/>
      <c r="AC1181" s="82">
        <v>11</v>
      </c>
      <c r="AD1181" s="82"/>
    </row>
    <row r="1182" spans="2:30">
      <c r="C1182" s="91" t="s">
        <v>2</v>
      </c>
      <c r="G1182" s="91" t="s">
        <v>2</v>
      </c>
      <c r="K1182" s="91" t="s">
        <v>2</v>
      </c>
      <c r="O1182" s="92" t="s">
        <v>1138</v>
      </c>
      <c r="P1182" s="92"/>
      <c r="Q1182" s="92"/>
      <c r="R1182" s="92"/>
      <c r="S1182" s="92"/>
      <c r="T1182" s="92"/>
      <c r="U1182" s="92"/>
      <c r="V1182" s="92"/>
      <c r="W1182" s="92"/>
      <c r="X1182" s="92"/>
      <c r="Y1182" s="92"/>
      <c r="Z1182" s="92"/>
      <c r="AA1182" s="92"/>
      <c r="AB1182" s="92"/>
    </row>
    <row r="1183" spans="2:30">
      <c r="B1183" s="90" t="s">
        <v>1166</v>
      </c>
      <c r="C1183" s="90"/>
      <c r="D1183" s="90"/>
      <c r="F1183" s="90" t="s">
        <v>343</v>
      </c>
      <c r="G1183" s="90"/>
      <c r="H1183" s="90"/>
      <c r="I1183" s="90"/>
      <c r="J1183" s="90" t="s">
        <v>1167</v>
      </c>
      <c r="K1183" s="90"/>
      <c r="L1183" s="90"/>
      <c r="N1183" s="90" t="s">
        <v>1168</v>
      </c>
      <c r="O1183" s="90"/>
      <c r="P1183" s="90"/>
      <c r="Q1183" s="90"/>
      <c r="R1183" s="90"/>
      <c r="S1183" s="90"/>
      <c r="T1183" s="90"/>
      <c r="U1183" s="90"/>
      <c r="V1183" s="90"/>
      <c r="W1183" s="90"/>
      <c r="X1183" s="90"/>
      <c r="Y1183" s="90"/>
      <c r="Z1183" s="90"/>
      <c r="AA1183" s="90"/>
      <c r="AC1183" s="82">
        <v>74.3</v>
      </c>
      <c r="AD1183" s="82"/>
    </row>
    <row r="1184" spans="2:30">
      <c r="C1184" s="91" t="s">
        <v>2</v>
      </c>
      <c r="G1184" s="91" t="s">
        <v>2</v>
      </c>
      <c r="K1184" s="91" t="s">
        <v>2</v>
      </c>
      <c r="O1184" s="92" t="s">
        <v>1169</v>
      </c>
      <c r="P1184" s="92"/>
      <c r="Q1184" s="92"/>
      <c r="R1184" s="92"/>
      <c r="S1184" s="92"/>
      <c r="T1184" s="92"/>
      <c r="U1184" s="92"/>
      <c r="V1184" s="92"/>
      <c r="W1184" s="92"/>
      <c r="X1184" s="92"/>
      <c r="Y1184" s="92"/>
      <c r="Z1184" s="92"/>
      <c r="AA1184" s="92"/>
      <c r="AB1184" s="92"/>
    </row>
    <row r="1185" spans="1:30">
      <c r="B1185" s="90" t="s">
        <v>342</v>
      </c>
      <c r="C1185" s="90"/>
      <c r="D1185" s="90"/>
      <c r="F1185" s="90" t="s">
        <v>343</v>
      </c>
      <c r="G1185" s="90"/>
      <c r="H1185" s="90"/>
      <c r="I1185" s="90"/>
      <c r="J1185" s="90" t="s">
        <v>61</v>
      </c>
      <c r="K1185" s="90"/>
      <c r="L1185" s="90"/>
      <c r="N1185" s="90" t="s">
        <v>62</v>
      </c>
      <c r="O1185" s="90"/>
      <c r="P1185" s="90"/>
      <c r="Q1185" s="90"/>
      <c r="R1185" s="90"/>
      <c r="S1185" s="90"/>
      <c r="T1185" s="90"/>
      <c r="U1185" s="90"/>
      <c r="V1185" s="90"/>
      <c r="W1185" s="90"/>
      <c r="X1185" s="90"/>
      <c r="Y1185" s="90"/>
      <c r="Z1185" s="90"/>
      <c r="AA1185" s="90"/>
      <c r="AC1185" s="82">
        <v>222.58</v>
      </c>
      <c r="AD1185" s="82"/>
    </row>
    <row r="1186" spans="1:30">
      <c r="C1186" s="91" t="s">
        <v>2</v>
      </c>
      <c r="G1186" s="91" t="s">
        <v>2</v>
      </c>
      <c r="K1186" s="91" t="s">
        <v>2</v>
      </c>
      <c r="O1186" s="92" t="s">
        <v>1170</v>
      </c>
      <c r="P1186" s="92"/>
      <c r="Q1186" s="92"/>
      <c r="R1186" s="92"/>
      <c r="S1186" s="92"/>
      <c r="T1186" s="92"/>
      <c r="U1186" s="92"/>
      <c r="V1186" s="92"/>
      <c r="W1186" s="92"/>
      <c r="X1186" s="92"/>
      <c r="Y1186" s="92"/>
      <c r="Z1186" s="92"/>
      <c r="AA1186" s="92"/>
      <c r="AB1186" s="92"/>
    </row>
    <row r="1187" spans="1:30">
      <c r="B1187" s="90" t="s">
        <v>894</v>
      </c>
      <c r="C1187" s="90"/>
      <c r="D1187" s="90"/>
      <c r="F1187" s="90" t="s">
        <v>343</v>
      </c>
      <c r="G1187" s="90"/>
      <c r="H1187" s="90"/>
      <c r="I1187" s="90"/>
      <c r="J1187" s="90" t="s">
        <v>895</v>
      </c>
      <c r="K1187" s="90"/>
      <c r="L1187" s="90"/>
      <c r="N1187" s="90" t="s">
        <v>896</v>
      </c>
      <c r="O1187" s="90"/>
      <c r="P1187" s="90"/>
      <c r="Q1187" s="90"/>
      <c r="R1187" s="90"/>
      <c r="S1187" s="90"/>
      <c r="T1187" s="90"/>
      <c r="U1187" s="90"/>
      <c r="V1187" s="90"/>
      <c r="W1187" s="90"/>
      <c r="X1187" s="90"/>
      <c r="Y1187" s="90"/>
      <c r="Z1187" s="90"/>
      <c r="AA1187" s="90"/>
      <c r="AC1187" s="82">
        <v>68.31</v>
      </c>
      <c r="AD1187" s="82"/>
    </row>
    <row r="1188" spans="1:30">
      <c r="C1188" s="91" t="s">
        <v>2</v>
      </c>
      <c r="G1188" s="91" t="s">
        <v>2</v>
      </c>
      <c r="K1188" s="91" t="s">
        <v>2</v>
      </c>
      <c r="O1188" s="92" t="s">
        <v>897</v>
      </c>
      <c r="P1188" s="92"/>
      <c r="Q1188" s="92"/>
      <c r="R1188" s="92"/>
      <c r="S1188" s="92"/>
      <c r="T1188" s="92"/>
      <c r="U1188" s="92"/>
      <c r="V1188" s="92"/>
      <c r="W1188" s="92"/>
      <c r="X1188" s="92"/>
      <c r="Y1188" s="92"/>
      <c r="Z1188" s="92"/>
      <c r="AA1188" s="92"/>
      <c r="AB1188" s="92"/>
    </row>
    <row r="1189" spans="1:30">
      <c r="B1189" s="90" t="s">
        <v>1171</v>
      </c>
      <c r="C1189" s="90"/>
      <c r="D1189" s="90"/>
      <c r="F1189" s="90" t="s">
        <v>343</v>
      </c>
      <c r="G1189" s="90"/>
      <c r="H1189" s="90"/>
      <c r="I1189" s="90"/>
      <c r="J1189" s="90" t="s">
        <v>85</v>
      </c>
      <c r="K1189" s="90"/>
      <c r="L1189" s="90"/>
      <c r="N1189" s="90" t="s">
        <v>86</v>
      </c>
      <c r="O1189" s="90"/>
      <c r="P1189" s="90"/>
      <c r="Q1189" s="90"/>
      <c r="R1189" s="90"/>
      <c r="S1189" s="90"/>
      <c r="T1189" s="90"/>
      <c r="U1189" s="90"/>
      <c r="V1189" s="90"/>
      <c r="W1189" s="90"/>
      <c r="X1189" s="90"/>
      <c r="Y1189" s="90"/>
      <c r="Z1189" s="90"/>
      <c r="AA1189" s="90"/>
      <c r="AC1189" s="82">
        <v>2013.44</v>
      </c>
      <c r="AD1189" s="82"/>
    </row>
    <row r="1190" spans="1:30">
      <c r="C1190" s="91" t="s">
        <v>2</v>
      </c>
      <c r="G1190" s="91" t="s">
        <v>2</v>
      </c>
      <c r="K1190" s="91" t="s">
        <v>2</v>
      </c>
      <c r="O1190" s="92" t="s">
        <v>1172</v>
      </c>
      <c r="P1190" s="92"/>
      <c r="Q1190" s="92"/>
      <c r="R1190" s="92"/>
      <c r="S1190" s="92"/>
      <c r="T1190" s="92"/>
      <c r="U1190" s="92"/>
      <c r="V1190" s="92"/>
      <c r="W1190" s="92"/>
      <c r="X1190" s="92"/>
      <c r="Y1190" s="92"/>
      <c r="Z1190" s="92"/>
      <c r="AA1190" s="92"/>
      <c r="AB1190" s="92"/>
      <c r="AC1190" s="93">
        <v>755.04</v>
      </c>
      <c r="AD1190" s="93"/>
    </row>
    <row r="1191" spans="1:30">
      <c r="C1191" s="91" t="s">
        <v>2</v>
      </c>
      <c r="G1191" s="91" t="s">
        <v>2</v>
      </c>
      <c r="K1191" s="91" t="s">
        <v>2</v>
      </c>
      <c r="O1191" s="92" t="s">
        <v>1172</v>
      </c>
      <c r="P1191" s="92"/>
      <c r="Q1191" s="92"/>
      <c r="R1191" s="92"/>
      <c r="S1191" s="92"/>
      <c r="T1191" s="92"/>
      <c r="U1191" s="92"/>
      <c r="V1191" s="92"/>
      <c r="W1191" s="92"/>
      <c r="X1191" s="92"/>
      <c r="Y1191" s="92"/>
      <c r="Z1191" s="92"/>
      <c r="AA1191" s="92"/>
      <c r="AB1191" s="92"/>
      <c r="AC1191" s="93">
        <v>1258.4000000000001</v>
      </c>
      <c r="AD1191" s="93"/>
    </row>
    <row r="1192" spans="1:30" ht="21.75" customHeight="1"/>
    <row r="1193" spans="1:30" ht="12" customHeight="1"/>
    <row r="1194" spans="1:30" ht="13.5" customHeight="1">
      <c r="A1194" s="85" t="s">
        <v>44</v>
      </c>
      <c r="B1194" s="85"/>
      <c r="C1194" s="85"/>
      <c r="D1194" s="85"/>
      <c r="E1194" s="85"/>
      <c r="F1194" s="85"/>
      <c r="G1194" s="85"/>
      <c r="H1194" s="85"/>
      <c r="I1194" s="85"/>
      <c r="J1194" s="85"/>
      <c r="K1194" s="85"/>
      <c r="L1194" s="85"/>
      <c r="M1194" s="85"/>
      <c r="R1194" s="86" t="s">
        <v>1173</v>
      </c>
      <c r="S1194" s="86"/>
      <c r="T1194" s="86"/>
      <c r="U1194" s="86"/>
      <c r="V1194" s="86"/>
      <c r="W1194" s="86"/>
      <c r="X1194" s="86"/>
      <c r="Y1194" s="86"/>
      <c r="Z1194" s="86"/>
      <c r="AA1194" s="86"/>
      <c r="AB1194" s="86"/>
      <c r="AC1194" s="86"/>
      <c r="AD1194" s="86"/>
    </row>
    <row r="1195" spans="1:30" ht="25.5" customHeight="1">
      <c r="C1195" s="77" t="s">
        <v>46</v>
      </c>
      <c r="D1195" s="77"/>
      <c r="E1195" s="77"/>
      <c r="F1195" s="77"/>
      <c r="G1195" s="77"/>
      <c r="H1195" s="77"/>
      <c r="I1195" s="77"/>
      <c r="J1195" s="77"/>
      <c r="K1195" s="77"/>
      <c r="L1195" s="77"/>
      <c r="M1195" s="77"/>
      <c r="N1195" s="77"/>
      <c r="O1195" s="77"/>
      <c r="P1195" s="77"/>
      <c r="Q1195" s="77"/>
      <c r="R1195" s="77"/>
      <c r="S1195" s="77"/>
      <c r="T1195" s="77"/>
      <c r="U1195" s="77"/>
      <c r="V1195" s="77"/>
      <c r="W1195" s="77"/>
      <c r="X1195" s="77"/>
      <c r="Y1195" s="77"/>
      <c r="Z1195" s="77"/>
      <c r="AA1195" s="77"/>
      <c r="AB1195" s="77"/>
      <c r="AC1195" s="77"/>
    </row>
    <row r="1196" spans="1:30" ht="7.5" customHeight="1"/>
    <row r="1197" spans="1:30" ht="18.75" customHeight="1">
      <c r="I1197" s="87" t="s">
        <v>47</v>
      </c>
      <c r="J1197" s="87"/>
      <c r="K1197" s="87"/>
      <c r="L1197" s="87"/>
      <c r="M1197" s="87"/>
      <c r="N1197" s="87"/>
      <c r="O1197" s="87"/>
      <c r="P1197" s="87"/>
      <c r="S1197" s="88" t="s">
        <v>48</v>
      </c>
      <c r="T1197" s="88"/>
      <c r="U1197" s="88"/>
      <c r="V1197" s="88"/>
      <c r="W1197" s="88"/>
      <c r="X1197" s="88"/>
      <c r="Y1197" s="88"/>
    </row>
    <row r="1198" spans="1:30" ht="6.75" customHeight="1"/>
    <row r="1199" spans="1:30" ht="14.25" customHeight="1">
      <c r="A1199" s="89" t="s">
        <v>1118</v>
      </c>
      <c r="B1199" s="89"/>
      <c r="C1199" s="89"/>
      <c r="D1199" s="89"/>
      <c r="E1199" s="89"/>
      <c r="F1199" s="89"/>
      <c r="G1199" s="89"/>
      <c r="H1199" s="89"/>
      <c r="I1199" s="89"/>
      <c r="J1199" s="89"/>
      <c r="K1199" s="89"/>
      <c r="L1199" s="89"/>
      <c r="M1199" s="89"/>
      <c r="N1199" s="89"/>
      <c r="O1199" s="89"/>
    </row>
    <row r="1200" spans="1:30">
      <c r="B1200" s="79" t="s">
        <v>50</v>
      </c>
      <c r="C1200" s="79"/>
      <c r="D1200" s="79"/>
      <c r="F1200" s="79" t="s">
        <v>51</v>
      </c>
      <c r="G1200" s="79"/>
      <c r="H1200" s="79"/>
      <c r="I1200" s="79"/>
      <c r="J1200" s="79" t="s">
        <v>52</v>
      </c>
      <c r="K1200" s="79"/>
      <c r="L1200" s="79"/>
      <c r="N1200" s="79" t="s">
        <v>53</v>
      </c>
      <c r="O1200" s="79"/>
      <c r="P1200" s="79"/>
      <c r="Q1200" s="79"/>
      <c r="R1200" s="79"/>
      <c r="S1200" s="79"/>
      <c r="T1200" s="79"/>
      <c r="U1200" s="79"/>
      <c r="V1200" s="79"/>
      <c r="W1200" s="79"/>
      <c r="X1200" s="79"/>
      <c r="Y1200" s="79"/>
      <c r="Z1200" s="79"/>
      <c r="AA1200" s="79"/>
      <c r="AC1200" s="80" t="s">
        <v>54</v>
      </c>
      <c r="AD1200" s="80"/>
    </row>
    <row r="1201" spans="2:30">
      <c r="B1201" s="90" t="s">
        <v>1174</v>
      </c>
      <c r="C1201" s="90"/>
      <c r="D1201" s="90"/>
      <c r="F1201" s="90" t="s">
        <v>343</v>
      </c>
      <c r="G1201" s="90"/>
      <c r="H1201" s="90"/>
      <c r="I1201" s="90"/>
      <c r="J1201" s="90" t="s">
        <v>1175</v>
      </c>
      <c r="K1201" s="90"/>
      <c r="L1201" s="90"/>
      <c r="N1201" s="90" t="s">
        <v>1176</v>
      </c>
      <c r="O1201" s="90"/>
      <c r="P1201" s="90"/>
      <c r="Q1201" s="90"/>
      <c r="R1201" s="90"/>
      <c r="S1201" s="90"/>
      <c r="T1201" s="90"/>
      <c r="U1201" s="90"/>
      <c r="V1201" s="90"/>
      <c r="W1201" s="90"/>
      <c r="X1201" s="90"/>
      <c r="Y1201" s="90"/>
      <c r="Z1201" s="90"/>
      <c r="AA1201" s="90"/>
      <c r="AC1201" s="82">
        <v>451.84</v>
      </c>
      <c r="AD1201" s="82"/>
    </row>
    <row r="1202" spans="2:30">
      <c r="C1202" s="91" t="s">
        <v>2</v>
      </c>
      <c r="G1202" s="91" t="s">
        <v>2</v>
      </c>
      <c r="K1202" s="91" t="s">
        <v>2</v>
      </c>
      <c r="O1202" s="92" t="s">
        <v>1177</v>
      </c>
      <c r="P1202" s="92"/>
      <c r="Q1202" s="92"/>
      <c r="R1202" s="92"/>
      <c r="S1202" s="92"/>
      <c r="T1202" s="92"/>
      <c r="U1202" s="92"/>
      <c r="V1202" s="92"/>
      <c r="W1202" s="92"/>
      <c r="X1202" s="92"/>
      <c r="Y1202" s="92"/>
      <c r="Z1202" s="92"/>
      <c r="AA1202" s="92"/>
      <c r="AB1202" s="92"/>
    </row>
    <row r="1203" spans="2:30">
      <c r="B1203" s="90" t="s">
        <v>1178</v>
      </c>
      <c r="C1203" s="90"/>
      <c r="D1203" s="90"/>
      <c r="F1203" s="90" t="s">
        <v>343</v>
      </c>
      <c r="G1203" s="90"/>
      <c r="H1203" s="90"/>
      <c r="I1203" s="90"/>
      <c r="J1203" s="90" t="s">
        <v>1179</v>
      </c>
      <c r="K1203" s="90"/>
      <c r="L1203" s="90"/>
      <c r="N1203" s="90" t="s">
        <v>1180</v>
      </c>
      <c r="O1203" s="90"/>
      <c r="P1203" s="90"/>
      <c r="Q1203" s="90"/>
      <c r="R1203" s="90"/>
      <c r="S1203" s="90"/>
      <c r="T1203" s="90"/>
      <c r="U1203" s="90"/>
      <c r="V1203" s="90"/>
      <c r="W1203" s="90"/>
      <c r="X1203" s="90"/>
      <c r="Y1203" s="90"/>
      <c r="Z1203" s="90"/>
      <c r="AA1203" s="90"/>
      <c r="AC1203" s="82">
        <v>106.88</v>
      </c>
      <c r="AD1203" s="82"/>
    </row>
    <row r="1204" spans="2:30">
      <c r="C1204" s="91" t="s">
        <v>2</v>
      </c>
      <c r="G1204" s="91" t="s">
        <v>2</v>
      </c>
      <c r="K1204" s="91" t="s">
        <v>2</v>
      </c>
      <c r="O1204" s="92" t="s">
        <v>1181</v>
      </c>
      <c r="P1204" s="92"/>
      <c r="Q1204" s="92"/>
      <c r="R1204" s="92"/>
      <c r="S1204" s="92"/>
      <c r="T1204" s="92"/>
      <c r="U1204" s="92"/>
      <c r="V1204" s="92"/>
      <c r="W1204" s="92"/>
      <c r="X1204" s="92"/>
      <c r="Y1204" s="92"/>
      <c r="Z1204" s="92"/>
      <c r="AA1204" s="92"/>
      <c r="AB1204" s="92"/>
    </row>
    <row r="1205" spans="2:30">
      <c r="B1205" s="90" t="s">
        <v>898</v>
      </c>
      <c r="C1205" s="90"/>
      <c r="D1205" s="90"/>
      <c r="F1205" s="90" t="s">
        <v>343</v>
      </c>
      <c r="G1205" s="90"/>
      <c r="H1205" s="90"/>
      <c r="I1205" s="90"/>
      <c r="J1205" s="90" t="s">
        <v>899</v>
      </c>
      <c r="K1205" s="90"/>
      <c r="L1205" s="90"/>
      <c r="N1205" s="90" t="s">
        <v>900</v>
      </c>
      <c r="O1205" s="90"/>
      <c r="P1205" s="90"/>
      <c r="Q1205" s="90"/>
      <c r="R1205" s="90"/>
      <c r="S1205" s="90"/>
      <c r="T1205" s="90"/>
      <c r="U1205" s="90"/>
      <c r="V1205" s="90"/>
      <c r="W1205" s="90"/>
      <c r="X1205" s="90"/>
      <c r="Y1205" s="90"/>
      <c r="Z1205" s="90"/>
      <c r="AA1205" s="90"/>
      <c r="AC1205" s="82">
        <v>4876.87</v>
      </c>
      <c r="AD1205" s="82"/>
    </row>
    <row r="1206" spans="2:30">
      <c r="C1206" s="91" t="s">
        <v>2</v>
      </c>
      <c r="G1206" s="91" t="s">
        <v>2</v>
      </c>
      <c r="K1206" s="91" t="s">
        <v>2</v>
      </c>
      <c r="O1206" s="92" t="s">
        <v>901</v>
      </c>
      <c r="P1206" s="92"/>
      <c r="Q1206" s="92"/>
      <c r="R1206" s="92"/>
      <c r="S1206" s="92"/>
      <c r="T1206" s="92"/>
      <c r="U1206" s="92"/>
      <c r="V1206" s="92"/>
      <c r="W1206" s="92"/>
      <c r="X1206" s="92"/>
      <c r="Y1206" s="92"/>
      <c r="Z1206" s="92"/>
      <c r="AA1206" s="92"/>
      <c r="AB1206" s="92"/>
      <c r="AC1206" s="93">
        <v>733.28</v>
      </c>
      <c r="AD1206" s="93"/>
    </row>
    <row r="1207" spans="2:30">
      <c r="C1207" s="91" t="s">
        <v>2</v>
      </c>
      <c r="G1207" s="91" t="s">
        <v>2</v>
      </c>
      <c r="K1207" s="91" t="s">
        <v>2</v>
      </c>
      <c r="O1207" s="92" t="s">
        <v>1182</v>
      </c>
      <c r="P1207" s="92"/>
      <c r="Q1207" s="92"/>
      <c r="R1207" s="92"/>
      <c r="S1207" s="92"/>
      <c r="T1207" s="92"/>
      <c r="U1207" s="92"/>
      <c r="V1207" s="92"/>
      <c r="W1207" s="92"/>
      <c r="X1207" s="92"/>
      <c r="Y1207" s="92"/>
      <c r="Z1207" s="92"/>
      <c r="AA1207" s="92"/>
      <c r="AB1207" s="92"/>
      <c r="AC1207" s="93">
        <v>793.62</v>
      </c>
      <c r="AD1207" s="93"/>
    </row>
    <row r="1208" spans="2:30">
      <c r="C1208" s="91" t="s">
        <v>2</v>
      </c>
      <c r="G1208" s="91" t="s">
        <v>2</v>
      </c>
      <c r="K1208" s="91" t="s">
        <v>2</v>
      </c>
      <c r="O1208" s="92" t="s">
        <v>1182</v>
      </c>
      <c r="P1208" s="92"/>
      <c r="Q1208" s="92"/>
      <c r="R1208" s="92"/>
      <c r="S1208" s="92"/>
      <c r="T1208" s="92"/>
      <c r="U1208" s="92"/>
      <c r="V1208" s="92"/>
      <c r="W1208" s="92"/>
      <c r="X1208" s="92"/>
      <c r="Y1208" s="92"/>
      <c r="Z1208" s="92"/>
      <c r="AA1208" s="92"/>
      <c r="AB1208" s="92"/>
      <c r="AC1208" s="93">
        <v>602.30999999999995</v>
      </c>
      <c r="AD1208" s="93"/>
    </row>
    <row r="1209" spans="2:30">
      <c r="C1209" s="91" t="s">
        <v>2</v>
      </c>
      <c r="G1209" s="91" t="s">
        <v>2</v>
      </c>
      <c r="K1209" s="91" t="s">
        <v>2</v>
      </c>
      <c r="O1209" s="92" t="s">
        <v>1183</v>
      </c>
      <c r="P1209" s="92"/>
      <c r="Q1209" s="92"/>
      <c r="R1209" s="92"/>
      <c r="S1209" s="92"/>
      <c r="T1209" s="92"/>
      <c r="U1209" s="92"/>
      <c r="V1209" s="92"/>
      <c r="W1209" s="92"/>
      <c r="X1209" s="92"/>
      <c r="Y1209" s="92"/>
      <c r="Z1209" s="92"/>
      <c r="AA1209" s="92"/>
      <c r="AB1209" s="92"/>
      <c r="AC1209" s="93">
        <v>508.03</v>
      </c>
      <c r="AD1209" s="93"/>
    </row>
    <row r="1210" spans="2:30">
      <c r="C1210" s="91" t="s">
        <v>2</v>
      </c>
      <c r="G1210" s="91" t="s">
        <v>2</v>
      </c>
      <c r="K1210" s="91" t="s">
        <v>2</v>
      </c>
      <c r="O1210" s="92" t="s">
        <v>1184</v>
      </c>
      <c r="P1210" s="92"/>
      <c r="Q1210" s="92"/>
      <c r="R1210" s="92"/>
      <c r="S1210" s="92"/>
      <c r="T1210" s="92"/>
      <c r="U1210" s="92"/>
      <c r="V1210" s="92"/>
      <c r="W1210" s="92"/>
      <c r="X1210" s="92"/>
      <c r="Y1210" s="92"/>
      <c r="Z1210" s="92"/>
      <c r="AA1210" s="92"/>
      <c r="AB1210" s="92"/>
      <c r="AC1210" s="93">
        <v>789.81</v>
      </c>
      <c r="AD1210" s="93"/>
    </row>
    <row r="1211" spans="2:30">
      <c r="C1211" s="91" t="s">
        <v>2</v>
      </c>
      <c r="G1211" s="91" t="s">
        <v>2</v>
      </c>
      <c r="K1211" s="91" t="s">
        <v>2</v>
      </c>
      <c r="O1211" s="92" t="s">
        <v>1182</v>
      </c>
      <c r="P1211" s="92"/>
      <c r="Q1211" s="92"/>
      <c r="R1211" s="92"/>
      <c r="S1211" s="92"/>
      <c r="T1211" s="92"/>
      <c r="U1211" s="92"/>
      <c r="V1211" s="92"/>
      <c r="W1211" s="92"/>
      <c r="X1211" s="92"/>
      <c r="Y1211" s="92"/>
      <c r="Z1211" s="92"/>
      <c r="AA1211" s="92"/>
      <c r="AB1211" s="92"/>
      <c r="AC1211" s="93">
        <v>225.72</v>
      </c>
      <c r="AD1211" s="93"/>
    </row>
    <row r="1212" spans="2:30">
      <c r="C1212" s="91" t="s">
        <v>2</v>
      </c>
      <c r="G1212" s="91" t="s">
        <v>2</v>
      </c>
      <c r="K1212" s="91" t="s">
        <v>2</v>
      </c>
      <c r="O1212" s="92" t="s">
        <v>1182</v>
      </c>
      <c r="P1212" s="92"/>
      <c r="Q1212" s="92"/>
      <c r="R1212" s="92"/>
      <c r="S1212" s="92"/>
      <c r="T1212" s="92"/>
      <c r="U1212" s="92"/>
      <c r="V1212" s="92"/>
      <c r="W1212" s="92"/>
      <c r="X1212" s="92"/>
      <c r="Y1212" s="92"/>
      <c r="Z1212" s="92"/>
      <c r="AA1212" s="92"/>
      <c r="AB1212" s="92"/>
      <c r="AC1212" s="93">
        <v>779.86</v>
      </c>
      <c r="AD1212" s="93"/>
    </row>
    <row r="1213" spans="2:30">
      <c r="C1213" s="91" t="s">
        <v>2</v>
      </c>
      <c r="G1213" s="91" t="s">
        <v>2</v>
      </c>
      <c r="K1213" s="91" t="s">
        <v>2</v>
      </c>
      <c r="O1213" s="92" t="s">
        <v>1182</v>
      </c>
      <c r="P1213" s="92"/>
      <c r="Q1213" s="92"/>
      <c r="R1213" s="92"/>
      <c r="S1213" s="92"/>
      <c r="T1213" s="92"/>
      <c r="U1213" s="92"/>
      <c r="V1213" s="92"/>
      <c r="W1213" s="92"/>
      <c r="X1213" s="92"/>
      <c r="Y1213" s="92"/>
      <c r="Z1213" s="92"/>
      <c r="AA1213" s="92"/>
      <c r="AB1213" s="92"/>
      <c r="AC1213" s="93">
        <v>444.24</v>
      </c>
      <c r="AD1213" s="93"/>
    </row>
    <row r="1214" spans="2:30">
      <c r="B1214" s="90" t="s">
        <v>903</v>
      </c>
      <c r="C1214" s="90"/>
      <c r="D1214" s="90"/>
      <c r="F1214" s="90" t="s">
        <v>56</v>
      </c>
      <c r="G1214" s="90"/>
      <c r="H1214" s="90"/>
      <c r="I1214" s="90"/>
      <c r="J1214" s="90" t="s">
        <v>904</v>
      </c>
      <c r="K1214" s="90"/>
      <c r="L1214" s="90"/>
      <c r="N1214" s="90" t="s">
        <v>905</v>
      </c>
      <c r="O1214" s="90"/>
      <c r="P1214" s="90"/>
      <c r="Q1214" s="90"/>
      <c r="R1214" s="90"/>
      <c r="S1214" s="90"/>
      <c r="T1214" s="90"/>
      <c r="U1214" s="90"/>
      <c r="V1214" s="90"/>
      <c r="W1214" s="90"/>
      <c r="X1214" s="90"/>
      <c r="Y1214" s="90"/>
      <c r="Z1214" s="90"/>
      <c r="AA1214" s="90"/>
      <c r="AC1214" s="82">
        <v>719.06</v>
      </c>
      <c r="AD1214" s="82"/>
    </row>
    <row r="1215" spans="2:30">
      <c r="C1215" s="91" t="s">
        <v>2</v>
      </c>
      <c r="G1215" s="91" t="s">
        <v>2</v>
      </c>
      <c r="K1215" s="91" t="s">
        <v>2</v>
      </c>
      <c r="O1215" s="92" t="s">
        <v>1185</v>
      </c>
      <c r="P1215" s="92"/>
      <c r="Q1215" s="92"/>
      <c r="R1215" s="92"/>
      <c r="S1215" s="92"/>
      <c r="T1215" s="92"/>
      <c r="U1215" s="92"/>
      <c r="V1215" s="92"/>
      <c r="W1215" s="92"/>
      <c r="X1215" s="92"/>
      <c r="Y1215" s="92"/>
      <c r="Z1215" s="92"/>
      <c r="AA1215" s="92"/>
      <c r="AB1215" s="92"/>
      <c r="AC1215" s="93">
        <v>54.18</v>
      </c>
      <c r="AD1215" s="93"/>
    </row>
    <row r="1216" spans="2:30">
      <c r="C1216" s="91" t="s">
        <v>2</v>
      </c>
      <c r="G1216" s="91" t="s">
        <v>2</v>
      </c>
      <c r="K1216" s="91" t="s">
        <v>2</v>
      </c>
      <c r="O1216" s="92" t="s">
        <v>1185</v>
      </c>
      <c r="P1216" s="92"/>
      <c r="Q1216" s="92"/>
      <c r="R1216" s="92"/>
      <c r="S1216" s="92"/>
      <c r="T1216" s="92"/>
      <c r="U1216" s="92"/>
      <c r="V1216" s="92"/>
      <c r="W1216" s="92"/>
      <c r="X1216" s="92"/>
      <c r="Y1216" s="92"/>
      <c r="Z1216" s="92"/>
      <c r="AA1216" s="92"/>
      <c r="AB1216" s="92"/>
      <c r="AC1216" s="93">
        <v>94.82</v>
      </c>
      <c r="AD1216" s="93"/>
    </row>
    <row r="1217" spans="2:30">
      <c r="C1217" s="91" t="s">
        <v>2</v>
      </c>
      <c r="G1217" s="91" t="s">
        <v>2</v>
      </c>
      <c r="K1217" s="91" t="s">
        <v>2</v>
      </c>
      <c r="O1217" s="92" t="s">
        <v>1185</v>
      </c>
      <c r="P1217" s="92"/>
      <c r="Q1217" s="92"/>
      <c r="R1217" s="92"/>
      <c r="S1217" s="92"/>
      <c r="T1217" s="92"/>
      <c r="U1217" s="92"/>
      <c r="V1217" s="92"/>
      <c r="W1217" s="92"/>
      <c r="X1217" s="92"/>
      <c r="Y1217" s="92"/>
      <c r="Z1217" s="92"/>
      <c r="AA1217" s="92"/>
      <c r="AB1217" s="92"/>
      <c r="AC1217" s="93">
        <v>123.06</v>
      </c>
      <c r="AD1217" s="93"/>
    </row>
    <row r="1218" spans="2:30">
      <c r="C1218" s="91" t="s">
        <v>2</v>
      </c>
      <c r="G1218" s="91" t="s">
        <v>2</v>
      </c>
      <c r="K1218" s="91" t="s">
        <v>2</v>
      </c>
      <c r="O1218" s="92" t="s">
        <v>1185</v>
      </c>
      <c r="P1218" s="92"/>
      <c r="Q1218" s="92"/>
      <c r="R1218" s="92"/>
      <c r="S1218" s="92"/>
      <c r="T1218" s="92"/>
      <c r="U1218" s="92"/>
      <c r="V1218" s="92"/>
      <c r="W1218" s="92"/>
      <c r="X1218" s="92"/>
      <c r="Y1218" s="92"/>
      <c r="Z1218" s="92"/>
      <c r="AA1218" s="92"/>
      <c r="AB1218" s="92"/>
      <c r="AC1218" s="93">
        <v>81.27</v>
      </c>
      <c r="AD1218" s="93"/>
    </row>
    <row r="1219" spans="2:30">
      <c r="C1219" s="91" t="s">
        <v>2</v>
      </c>
      <c r="G1219" s="91" t="s">
        <v>2</v>
      </c>
      <c r="K1219" s="91" t="s">
        <v>2</v>
      </c>
      <c r="O1219" s="92" t="s">
        <v>1185</v>
      </c>
      <c r="P1219" s="92"/>
      <c r="Q1219" s="92"/>
      <c r="R1219" s="92"/>
      <c r="S1219" s="92"/>
      <c r="T1219" s="92"/>
      <c r="U1219" s="92"/>
      <c r="V1219" s="92"/>
      <c r="W1219" s="92"/>
      <c r="X1219" s="92"/>
      <c r="Y1219" s="92"/>
      <c r="Z1219" s="92"/>
      <c r="AA1219" s="92"/>
      <c r="AB1219" s="92"/>
      <c r="AC1219" s="93">
        <v>54.18</v>
      </c>
      <c r="AD1219" s="93"/>
    </row>
    <row r="1220" spans="2:30">
      <c r="C1220" s="91" t="s">
        <v>2</v>
      </c>
      <c r="G1220" s="91" t="s">
        <v>2</v>
      </c>
      <c r="K1220" s="91" t="s">
        <v>2</v>
      </c>
      <c r="O1220" s="92" t="s">
        <v>1185</v>
      </c>
      <c r="P1220" s="92"/>
      <c r="Q1220" s="92"/>
      <c r="R1220" s="92"/>
      <c r="S1220" s="92"/>
      <c r="T1220" s="92"/>
      <c r="U1220" s="92"/>
      <c r="V1220" s="92"/>
      <c r="W1220" s="92"/>
      <c r="X1220" s="92"/>
      <c r="Y1220" s="92"/>
      <c r="Z1220" s="92"/>
      <c r="AA1220" s="92"/>
      <c r="AB1220" s="92"/>
      <c r="AC1220" s="93">
        <v>27.09</v>
      </c>
      <c r="AD1220" s="93"/>
    </row>
    <row r="1221" spans="2:30">
      <c r="C1221" s="91" t="s">
        <v>2</v>
      </c>
      <c r="G1221" s="91" t="s">
        <v>2</v>
      </c>
      <c r="K1221" s="91" t="s">
        <v>2</v>
      </c>
      <c r="O1221" s="92" t="s">
        <v>1185</v>
      </c>
      <c r="P1221" s="92"/>
      <c r="Q1221" s="92"/>
      <c r="R1221" s="92"/>
      <c r="S1221" s="92"/>
      <c r="T1221" s="92"/>
      <c r="U1221" s="92"/>
      <c r="V1221" s="92"/>
      <c r="W1221" s="92"/>
      <c r="X1221" s="92"/>
      <c r="Y1221" s="92"/>
      <c r="Z1221" s="92"/>
      <c r="AA1221" s="92"/>
      <c r="AB1221" s="92"/>
      <c r="AC1221" s="93">
        <v>54.18</v>
      </c>
      <c r="AD1221" s="93"/>
    </row>
    <row r="1222" spans="2:30">
      <c r="C1222" s="91" t="s">
        <v>2</v>
      </c>
      <c r="G1222" s="91" t="s">
        <v>2</v>
      </c>
      <c r="K1222" s="91" t="s">
        <v>2</v>
      </c>
      <c r="O1222" s="92" t="s">
        <v>1185</v>
      </c>
      <c r="P1222" s="92"/>
      <c r="Q1222" s="92"/>
      <c r="R1222" s="92"/>
      <c r="S1222" s="92"/>
      <c r="T1222" s="92"/>
      <c r="U1222" s="92"/>
      <c r="V1222" s="92"/>
      <c r="W1222" s="92"/>
      <c r="X1222" s="92"/>
      <c r="Y1222" s="92"/>
      <c r="Z1222" s="92"/>
      <c r="AA1222" s="92"/>
      <c r="AB1222" s="92"/>
      <c r="AC1222" s="93">
        <v>27.09</v>
      </c>
      <c r="AD1222" s="93"/>
    </row>
    <row r="1223" spans="2:30">
      <c r="C1223" s="91" t="s">
        <v>2</v>
      </c>
      <c r="G1223" s="91" t="s">
        <v>2</v>
      </c>
      <c r="K1223" s="91" t="s">
        <v>2</v>
      </c>
      <c r="O1223" s="92" t="s">
        <v>1185</v>
      </c>
      <c r="P1223" s="92"/>
      <c r="Q1223" s="92"/>
      <c r="R1223" s="92"/>
      <c r="S1223" s="92"/>
      <c r="T1223" s="92"/>
      <c r="U1223" s="92"/>
      <c r="V1223" s="92"/>
      <c r="W1223" s="92"/>
      <c r="X1223" s="92"/>
      <c r="Y1223" s="92"/>
      <c r="Z1223" s="92"/>
      <c r="AA1223" s="92"/>
      <c r="AB1223" s="92"/>
      <c r="AC1223" s="93">
        <v>27.09</v>
      </c>
      <c r="AD1223" s="93"/>
    </row>
    <row r="1224" spans="2:30">
      <c r="C1224" s="91" t="s">
        <v>2</v>
      </c>
      <c r="G1224" s="91" t="s">
        <v>2</v>
      </c>
      <c r="K1224" s="91" t="s">
        <v>2</v>
      </c>
      <c r="O1224" s="92" t="s">
        <v>1185</v>
      </c>
      <c r="P1224" s="92"/>
      <c r="Q1224" s="92"/>
      <c r="R1224" s="92"/>
      <c r="S1224" s="92"/>
      <c r="T1224" s="92"/>
      <c r="U1224" s="92"/>
      <c r="V1224" s="92"/>
      <c r="W1224" s="92"/>
      <c r="X1224" s="92"/>
      <c r="Y1224" s="92"/>
      <c r="Z1224" s="92"/>
      <c r="AA1224" s="92"/>
      <c r="AB1224" s="92"/>
      <c r="AC1224" s="93">
        <v>27.09</v>
      </c>
      <c r="AD1224" s="93"/>
    </row>
    <row r="1225" spans="2:30">
      <c r="C1225" s="91" t="s">
        <v>2</v>
      </c>
      <c r="G1225" s="91" t="s">
        <v>2</v>
      </c>
      <c r="K1225" s="91" t="s">
        <v>2</v>
      </c>
      <c r="O1225" s="92" t="s">
        <v>1185</v>
      </c>
      <c r="P1225" s="92"/>
      <c r="Q1225" s="92"/>
      <c r="R1225" s="92"/>
      <c r="S1225" s="92"/>
      <c r="T1225" s="92"/>
      <c r="U1225" s="92"/>
      <c r="V1225" s="92"/>
      <c r="W1225" s="92"/>
      <c r="X1225" s="92"/>
      <c r="Y1225" s="92"/>
      <c r="Z1225" s="92"/>
      <c r="AA1225" s="92"/>
      <c r="AB1225" s="92"/>
      <c r="AC1225" s="93">
        <v>27.09</v>
      </c>
      <c r="AD1225" s="93"/>
    </row>
    <row r="1226" spans="2:30">
      <c r="C1226" s="91" t="s">
        <v>2</v>
      </c>
      <c r="G1226" s="91" t="s">
        <v>2</v>
      </c>
      <c r="K1226" s="91" t="s">
        <v>2</v>
      </c>
      <c r="O1226" s="92" t="s">
        <v>1185</v>
      </c>
      <c r="P1226" s="92"/>
      <c r="Q1226" s="92"/>
      <c r="R1226" s="92"/>
      <c r="S1226" s="92"/>
      <c r="T1226" s="92"/>
      <c r="U1226" s="92"/>
      <c r="V1226" s="92"/>
      <c r="W1226" s="92"/>
      <c r="X1226" s="92"/>
      <c r="Y1226" s="92"/>
      <c r="Z1226" s="92"/>
      <c r="AA1226" s="92"/>
      <c r="AB1226" s="92"/>
      <c r="AC1226" s="93">
        <v>40.64</v>
      </c>
      <c r="AD1226" s="93"/>
    </row>
    <row r="1227" spans="2:30">
      <c r="C1227" s="91" t="s">
        <v>2</v>
      </c>
      <c r="G1227" s="91" t="s">
        <v>2</v>
      </c>
      <c r="K1227" s="91" t="s">
        <v>2</v>
      </c>
      <c r="O1227" s="92" t="s">
        <v>1185</v>
      </c>
      <c r="P1227" s="92"/>
      <c r="Q1227" s="92"/>
      <c r="R1227" s="92"/>
      <c r="S1227" s="92"/>
      <c r="T1227" s="92"/>
      <c r="U1227" s="92"/>
      <c r="V1227" s="92"/>
      <c r="W1227" s="92"/>
      <c r="X1227" s="92"/>
      <c r="Y1227" s="92"/>
      <c r="Z1227" s="92"/>
      <c r="AA1227" s="92"/>
      <c r="AB1227" s="92"/>
      <c r="AC1227" s="93">
        <v>40.64</v>
      </c>
      <c r="AD1227" s="93"/>
    </row>
    <row r="1228" spans="2:30">
      <c r="C1228" s="91" t="s">
        <v>2</v>
      </c>
      <c r="G1228" s="91" t="s">
        <v>2</v>
      </c>
      <c r="K1228" s="91" t="s">
        <v>2</v>
      </c>
      <c r="O1228" s="92" t="s">
        <v>1185</v>
      </c>
      <c r="P1228" s="92"/>
      <c r="Q1228" s="92"/>
      <c r="R1228" s="92"/>
      <c r="S1228" s="92"/>
      <c r="T1228" s="92"/>
      <c r="U1228" s="92"/>
      <c r="V1228" s="92"/>
      <c r="W1228" s="92"/>
      <c r="X1228" s="92"/>
      <c r="Y1228" s="92"/>
      <c r="Z1228" s="92"/>
      <c r="AA1228" s="92"/>
      <c r="AB1228" s="92"/>
      <c r="AC1228" s="93">
        <v>40.64</v>
      </c>
      <c r="AD1228" s="93"/>
    </row>
    <row r="1229" spans="2:30">
      <c r="B1229" s="90" t="s">
        <v>1186</v>
      </c>
      <c r="C1229" s="90"/>
      <c r="D1229" s="90"/>
      <c r="F1229" s="90" t="s">
        <v>56</v>
      </c>
      <c r="G1229" s="90"/>
      <c r="H1229" s="90"/>
      <c r="I1229" s="90"/>
      <c r="J1229" s="90" t="s">
        <v>1187</v>
      </c>
      <c r="K1229" s="90"/>
      <c r="L1229" s="90"/>
      <c r="N1229" s="90" t="s">
        <v>1188</v>
      </c>
      <c r="O1229" s="90"/>
      <c r="P1229" s="90"/>
      <c r="Q1229" s="90"/>
      <c r="R1229" s="90"/>
      <c r="S1229" s="90"/>
      <c r="T1229" s="90"/>
      <c r="U1229" s="90"/>
      <c r="V1229" s="90"/>
      <c r="W1229" s="90"/>
      <c r="X1229" s="90"/>
      <c r="Y1229" s="90"/>
      <c r="Z1229" s="90"/>
      <c r="AA1229" s="90"/>
      <c r="AC1229" s="82">
        <v>128.80000000000001</v>
      </c>
      <c r="AD1229" s="82"/>
    </row>
    <row r="1230" spans="2:30">
      <c r="C1230" s="91" t="s">
        <v>2</v>
      </c>
      <c r="G1230" s="91" t="s">
        <v>2</v>
      </c>
      <c r="K1230" s="91" t="s">
        <v>2</v>
      </c>
      <c r="O1230" s="92" t="s">
        <v>651</v>
      </c>
      <c r="P1230" s="92"/>
      <c r="Q1230" s="92"/>
      <c r="R1230" s="92"/>
      <c r="S1230" s="92"/>
      <c r="T1230" s="92"/>
      <c r="U1230" s="92"/>
      <c r="V1230" s="92"/>
      <c r="W1230" s="92"/>
      <c r="X1230" s="92"/>
      <c r="Y1230" s="92"/>
      <c r="Z1230" s="92"/>
      <c r="AA1230" s="92"/>
      <c r="AB1230" s="92"/>
    </row>
    <row r="1231" spans="2:30">
      <c r="B1231" s="90" t="s">
        <v>911</v>
      </c>
      <c r="C1231" s="90"/>
      <c r="D1231" s="90"/>
      <c r="F1231" s="90" t="s">
        <v>56</v>
      </c>
      <c r="G1231" s="90"/>
      <c r="H1231" s="90"/>
      <c r="I1231" s="90"/>
      <c r="J1231" s="90" t="s">
        <v>912</v>
      </c>
      <c r="K1231" s="90"/>
      <c r="L1231" s="90"/>
      <c r="N1231" s="90" t="s">
        <v>913</v>
      </c>
      <c r="O1231" s="90"/>
      <c r="P1231" s="90"/>
      <c r="Q1231" s="90"/>
      <c r="R1231" s="90"/>
      <c r="S1231" s="90"/>
      <c r="T1231" s="90"/>
      <c r="U1231" s="90"/>
      <c r="V1231" s="90"/>
      <c r="W1231" s="90"/>
      <c r="X1231" s="90"/>
      <c r="Y1231" s="90"/>
      <c r="Z1231" s="90"/>
      <c r="AA1231" s="90"/>
      <c r="AC1231" s="82">
        <v>794.45</v>
      </c>
      <c r="AD1231" s="82"/>
    </row>
    <row r="1232" spans="2:30">
      <c r="C1232" s="91" t="s">
        <v>2</v>
      </c>
      <c r="G1232" s="91" t="s">
        <v>2</v>
      </c>
      <c r="K1232" s="91" t="s">
        <v>2</v>
      </c>
      <c r="O1232" s="92" t="s">
        <v>1189</v>
      </c>
      <c r="P1232" s="92"/>
      <c r="Q1232" s="92"/>
      <c r="R1232" s="92"/>
      <c r="S1232" s="92"/>
      <c r="T1232" s="92"/>
      <c r="U1232" s="92"/>
      <c r="V1232" s="92"/>
      <c r="W1232" s="92"/>
      <c r="X1232" s="92"/>
      <c r="Y1232" s="92"/>
      <c r="Z1232" s="92"/>
      <c r="AA1232" s="92"/>
      <c r="AB1232" s="92"/>
      <c r="AC1232" s="93">
        <v>105.7</v>
      </c>
      <c r="AD1232" s="93"/>
    </row>
    <row r="1233" spans="2:30">
      <c r="C1233" s="91" t="s">
        <v>2</v>
      </c>
      <c r="G1233" s="91" t="s">
        <v>2</v>
      </c>
      <c r="K1233" s="91" t="s">
        <v>2</v>
      </c>
      <c r="O1233" s="92" t="s">
        <v>1189</v>
      </c>
      <c r="P1233" s="92"/>
      <c r="Q1233" s="92"/>
      <c r="R1233" s="92"/>
      <c r="S1233" s="92"/>
      <c r="T1233" s="92"/>
      <c r="U1233" s="92"/>
      <c r="V1233" s="92"/>
      <c r="W1233" s="92"/>
      <c r="X1233" s="92"/>
      <c r="Y1233" s="92"/>
      <c r="Z1233" s="92"/>
      <c r="AA1233" s="92"/>
      <c r="AB1233" s="92"/>
      <c r="AC1233" s="93">
        <v>158.19999999999999</v>
      </c>
      <c r="AD1233" s="93"/>
    </row>
    <row r="1234" spans="2:30">
      <c r="C1234" s="91" t="s">
        <v>2</v>
      </c>
      <c r="G1234" s="91" t="s">
        <v>2</v>
      </c>
      <c r="K1234" s="91" t="s">
        <v>2</v>
      </c>
      <c r="O1234" s="92" t="s">
        <v>1189</v>
      </c>
      <c r="P1234" s="92"/>
      <c r="Q1234" s="92"/>
      <c r="R1234" s="92"/>
      <c r="S1234" s="92"/>
      <c r="T1234" s="92"/>
      <c r="U1234" s="92"/>
      <c r="V1234" s="92"/>
      <c r="W1234" s="92"/>
      <c r="X1234" s="92"/>
      <c r="Y1234" s="92"/>
      <c r="Z1234" s="92"/>
      <c r="AA1234" s="92"/>
      <c r="AB1234" s="92"/>
      <c r="AC1234" s="93">
        <v>182.68</v>
      </c>
      <c r="AD1234" s="93"/>
    </row>
    <row r="1235" spans="2:30">
      <c r="C1235" s="91" t="s">
        <v>2</v>
      </c>
      <c r="G1235" s="91" t="s">
        <v>2</v>
      </c>
      <c r="K1235" s="91" t="s">
        <v>2</v>
      </c>
      <c r="O1235" s="92" t="s">
        <v>1189</v>
      </c>
      <c r="P1235" s="92"/>
      <c r="Q1235" s="92"/>
      <c r="R1235" s="92"/>
      <c r="S1235" s="92"/>
      <c r="T1235" s="92"/>
      <c r="U1235" s="92"/>
      <c r="V1235" s="92"/>
      <c r="W1235" s="92"/>
      <c r="X1235" s="92"/>
      <c r="Y1235" s="92"/>
      <c r="Z1235" s="92"/>
      <c r="AA1235" s="92"/>
      <c r="AB1235" s="92"/>
      <c r="AC1235" s="93">
        <v>118.55</v>
      </c>
      <c r="AD1235" s="93"/>
    </row>
    <row r="1236" spans="2:30">
      <c r="C1236" s="91" t="s">
        <v>2</v>
      </c>
      <c r="G1236" s="91" t="s">
        <v>2</v>
      </c>
      <c r="K1236" s="91" t="s">
        <v>2</v>
      </c>
      <c r="O1236" s="92" t="s">
        <v>1189</v>
      </c>
      <c r="P1236" s="92"/>
      <c r="Q1236" s="92"/>
      <c r="R1236" s="92"/>
      <c r="S1236" s="92"/>
      <c r="T1236" s="92"/>
      <c r="U1236" s="92"/>
      <c r="V1236" s="92"/>
      <c r="W1236" s="92"/>
      <c r="X1236" s="92"/>
      <c r="Y1236" s="92"/>
      <c r="Z1236" s="92"/>
      <c r="AA1236" s="92"/>
      <c r="AB1236" s="92"/>
      <c r="AC1236" s="93">
        <v>53.52</v>
      </c>
      <c r="AD1236" s="93"/>
    </row>
    <row r="1237" spans="2:30">
      <c r="C1237" s="91" t="s">
        <v>2</v>
      </c>
      <c r="G1237" s="91" t="s">
        <v>2</v>
      </c>
      <c r="K1237" s="91" t="s">
        <v>2</v>
      </c>
      <c r="O1237" s="92" t="s">
        <v>1189</v>
      </c>
      <c r="P1237" s="92"/>
      <c r="Q1237" s="92"/>
      <c r="R1237" s="92"/>
      <c r="S1237" s="92"/>
      <c r="T1237" s="92"/>
      <c r="U1237" s="92"/>
      <c r="V1237" s="92"/>
      <c r="W1237" s="92"/>
      <c r="X1237" s="92"/>
      <c r="Y1237" s="92"/>
      <c r="Z1237" s="92"/>
      <c r="AA1237" s="92"/>
      <c r="AB1237" s="92"/>
      <c r="AC1237" s="93">
        <v>106.25</v>
      </c>
      <c r="AD1237" s="93"/>
    </row>
    <row r="1238" spans="2:30">
      <c r="C1238" s="91" t="s">
        <v>2</v>
      </c>
      <c r="G1238" s="91" t="s">
        <v>2</v>
      </c>
      <c r="K1238" s="91" t="s">
        <v>2</v>
      </c>
      <c r="O1238" s="92" t="s">
        <v>1189</v>
      </c>
      <c r="P1238" s="92"/>
      <c r="Q1238" s="92"/>
      <c r="R1238" s="92"/>
      <c r="S1238" s="92"/>
      <c r="T1238" s="92"/>
      <c r="U1238" s="92"/>
      <c r="V1238" s="92"/>
      <c r="W1238" s="92"/>
      <c r="X1238" s="92"/>
      <c r="Y1238" s="92"/>
      <c r="Z1238" s="92"/>
      <c r="AA1238" s="92"/>
      <c r="AB1238" s="92"/>
      <c r="AC1238" s="93">
        <v>69.55</v>
      </c>
      <c r="AD1238" s="93"/>
    </row>
    <row r="1239" spans="2:30">
      <c r="B1239" s="90" t="s">
        <v>1190</v>
      </c>
      <c r="C1239" s="90"/>
      <c r="D1239" s="90"/>
      <c r="F1239" s="90" t="s">
        <v>56</v>
      </c>
      <c r="G1239" s="90"/>
      <c r="H1239" s="90"/>
      <c r="I1239" s="90"/>
      <c r="J1239" s="90" t="s">
        <v>1191</v>
      </c>
      <c r="K1239" s="90"/>
      <c r="L1239" s="90"/>
      <c r="N1239" s="90" t="s">
        <v>1192</v>
      </c>
      <c r="O1239" s="90"/>
      <c r="P1239" s="90"/>
      <c r="Q1239" s="90"/>
      <c r="R1239" s="90"/>
      <c r="S1239" s="90"/>
      <c r="T1239" s="90"/>
      <c r="U1239" s="90"/>
      <c r="V1239" s="90"/>
      <c r="W1239" s="90"/>
      <c r="X1239" s="90"/>
      <c r="Y1239" s="90"/>
      <c r="Z1239" s="90"/>
      <c r="AA1239" s="90"/>
      <c r="AC1239" s="82">
        <v>17.829999999999998</v>
      </c>
      <c r="AD1239" s="82"/>
    </row>
    <row r="1240" spans="2:30">
      <c r="C1240" s="91" t="s">
        <v>2</v>
      </c>
      <c r="G1240" s="91" t="s">
        <v>2</v>
      </c>
      <c r="K1240" s="91" t="s">
        <v>2</v>
      </c>
      <c r="O1240" s="92" t="s">
        <v>560</v>
      </c>
      <c r="P1240" s="92"/>
      <c r="Q1240" s="92"/>
      <c r="R1240" s="92"/>
      <c r="S1240" s="92"/>
      <c r="T1240" s="92"/>
      <c r="U1240" s="92"/>
      <c r="V1240" s="92"/>
      <c r="W1240" s="92"/>
      <c r="X1240" s="92"/>
      <c r="Y1240" s="92"/>
      <c r="Z1240" s="92"/>
      <c r="AA1240" s="92"/>
      <c r="AB1240" s="92"/>
    </row>
    <row r="1241" spans="2:30">
      <c r="B1241" s="90" t="s">
        <v>919</v>
      </c>
      <c r="C1241" s="90"/>
      <c r="D1241" s="90"/>
      <c r="F1241" s="90" t="s">
        <v>56</v>
      </c>
      <c r="G1241" s="90"/>
      <c r="H1241" s="90"/>
      <c r="I1241" s="90"/>
      <c r="J1241" s="90" t="s">
        <v>920</v>
      </c>
      <c r="K1241" s="90"/>
      <c r="L1241" s="90"/>
      <c r="N1241" s="90" t="s">
        <v>921</v>
      </c>
      <c r="O1241" s="90"/>
      <c r="P1241" s="90"/>
      <c r="Q1241" s="90"/>
      <c r="R1241" s="90"/>
      <c r="S1241" s="90"/>
      <c r="T1241" s="90"/>
      <c r="U1241" s="90"/>
      <c r="V1241" s="90"/>
      <c r="W1241" s="90"/>
      <c r="X1241" s="90"/>
      <c r="Y1241" s="90"/>
      <c r="Z1241" s="90"/>
      <c r="AA1241" s="90"/>
      <c r="AC1241" s="82">
        <v>5607.58</v>
      </c>
      <c r="AD1241" s="82"/>
    </row>
    <row r="1242" spans="2:30">
      <c r="C1242" s="91" t="s">
        <v>2</v>
      </c>
      <c r="G1242" s="91" t="s">
        <v>2</v>
      </c>
      <c r="K1242" s="91" t="s">
        <v>2</v>
      </c>
      <c r="O1242" s="92" t="s">
        <v>906</v>
      </c>
      <c r="P1242" s="92"/>
      <c r="Q1242" s="92"/>
      <c r="R1242" s="92"/>
      <c r="S1242" s="92"/>
      <c r="T1242" s="92"/>
      <c r="U1242" s="92"/>
      <c r="V1242" s="92"/>
      <c r="W1242" s="92"/>
      <c r="X1242" s="92"/>
      <c r="Y1242" s="92"/>
      <c r="Z1242" s="92"/>
      <c r="AA1242" s="92"/>
      <c r="AB1242" s="92"/>
      <c r="AC1242" s="93">
        <v>1101.82</v>
      </c>
      <c r="AD1242" s="93"/>
    </row>
    <row r="1243" spans="2:30">
      <c r="C1243" s="91" t="s">
        <v>2</v>
      </c>
      <c r="G1243" s="91" t="s">
        <v>2</v>
      </c>
      <c r="K1243" s="91" t="s">
        <v>2</v>
      </c>
      <c r="O1243" s="92" t="s">
        <v>906</v>
      </c>
      <c r="P1243" s="92"/>
      <c r="Q1243" s="92"/>
      <c r="R1243" s="92"/>
      <c r="S1243" s="92"/>
      <c r="T1243" s="92"/>
      <c r="U1243" s="92"/>
      <c r="V1243" s="92"/>
      <c r="W1243" s="92"/>
      <c r="X1243" s="92"/>
      <c r="Y1243" s="92"/>
      <c r="Z1243" s="92"/>
      <c r="AA1243" s="92"/>
      <c r="AB1243" s="92"/>
      <c r="AC1243" s="93">
        <v>566.77</v>
      </c>
      <c r="AD1243" s="93"/>
    </row>
    <row r="1244" spans="2:30">
      <c r="C1244" s="91" t="s">
        <v>2</v>
      </c>
      <c r="G1244" s="91" t="s">
        <v>2</v>
      </c>
      <c r="K1244" s="91" t="s">
        <v>2</v>
      </c>
      <c r="O1244" s="92" t="s">
        <v>906</v>
      </c>
      <c r="P1244" s="92"/>
      <c r="Q1244" s="92"/>
      <c r="R1244" s="92"/>
      <c r="S1244" s="92"/>
      <c r="T1244" s="92"/>
      <c r="U1244" s="92"/>
      <c r="V1244" s="92"/>
      <c r="W1244" s="92"/>
      <c r="X1244" s="92"/>
      <c r="Y1244" s="92"/>
      <c r="Z1244" s="92"/>
      <c r="AA1244" s="92"/>
      <c r="AB1244" s="92"/>
      <c r="AC1244" s="93">
        <v>719.81</v>
      </c>
      <c r="AD1244" s="93"/>
    </row>
    <row r="1245" spans="2:30">
      <c r="C1245" s="91" t="s">
        <v>2</v>
      </c>
      <c r="G1245" s="91" t="s">
        <v>2</v>
      </c>
      <c r="K1245" s="91" t="s">
        <v>2</v>
      </c>
      <c r="O1245" s="92" t="s">
        <v>906</v>
      </c>
      <c r="P1245" s="92"/>
      <c r="Q1245" s="92"/>
      <c r="R1245" s="92"/>
      <c r="S1245" s="92"/>
      <c r="T1245" s="92"/>
      <c r="U1245" s="92"/>
      <c r="V1245" s="92"/>
      <c r="W1245" s="92"/>
      <c r="X1245" s="92"/>
      <c r="Y1245" s="92"/>
      <c r="Z1245" s="92"/>
      <c r="AA1245" s="92"/>
      <c r="AB1245" s="92"/>
      <c r="AC1245" s="93">
        <v>802.92</v>
      </c>
      <c r="AD1245" s="93"/>
    </row>
    <row r="1246" spans="2:30">
      <c r="C1246" s="91" t="s">
        <v>2</v>
      </c>
      <c r="G1246" s="91" t="s">
        <v>2</v>
      </c>
      <c r="K1246" s="91" t="s">
        <v>2</v>
      </c>
      <c r="O1246" s="92" t="s">
        <v>906</v>
      </c>
      <c r="P1246" s="92"/>
      <c r="Q1246" s="92"/>
      <c r="R1246" s="92"/>
      <c r="S1246" s="92"/>
      <c r="T1246" s="92"/>
      <c r="U1246" s="92"/>
      <c r="V1246" s="92"/>
      <c r="W1246" s="92"/>
      <c r="X1246" s="92"/>
      <c r="Y1246" s="92"/>
      <c r="Z1246" s="92"/>
      <c r="AA1246" s="92"/>
      <c r="AB1246" s="92"/>
      <c r="AC1246" s="93">
        <v>107.86</v>
      </c>
      <c r="AD1246" s="93"/>
    </row>
    <row r="1247" spans="2:30">
      <c r="C1247" s="91" t="s">
        <v>2</v>
      </c>
      <c r="G1247" s="91" t="s">
        <v>2</v>
      </c>
      <c r="K1247" s="91" t="s">
        <v>2</v>
      </c>
      <c r="O1247" s="92" t="s">
        <v>906</v>
      </c>
      <c r="P1247" s="92"/>
      <c r="Q1247" s="92"/>
      <c r="R1247" s="92"/>
      <c r="S1247" s="92"/>
      <c r="T1247" s="92"/>
      <c r="U1247" s="92"/>
      <c r="V1247" s="92"/>
      <c r="W1247" s="92"/>
      <c r="X1247" s="92"/>
      <c r="Y1247" s="92"/>
      <c r="Z1247" s="92"/>
      <c r="AA1247" s="92"/>
      <c r="AB1247" s="92"/>
      <c r="AC1247" s="93">
        <v>392.89</v>
      </c>
      <c r="AD1247" s="93"/>
    </row>
    <row r="1248" spans="2:30">
      <c r="C1248" s="91" t="s">
        <v>2</v>
      </c>
      <c r="G1248" s="91" t="s">
        <v>2</v>
      </c>
      <c r="K1248" s="91" t="s">
        <v>2</v>
      </c>
      <c r="O1248" s="92" t="s">
        <v>906</v>
      </c>
      <c r="P1248" s="92"/>
      <c r="Q1248" s="92"/>
      <c r="R1248" s="92"/>
      <c r="S1248" s="92"/>
      <c r="T1248" s="92"/>
      <c r="U1248" s="92"/>
      <c r="V1248" s="92"/>
      <c r="W1248" s="92"/>
      <c r="X1248" s="92"/>
      <c r="Y1248" s="92"/>
      <c r="Z1248" s="92"/>
      <c r="AA1248" s="92"/>
      <c r="AB1248" s="92"/>
      <c r="AC1248" s="93">
        <v>674.07</v>
      </c>
      <c r="AD1248" s="93"/>
    </row>
    <row r="1249" spans="1:30">
      <c r="C1249" s="91" t="s">
        <v>2</v>
      </c>
      <c r="G1249" s="91" t="s">
        <v>2</v>
      </c>
      <c r="K1249" s="91" t="s">
        <v>2</v>
      </c>
      <c r="O1249" s="92" t="s">
        <v>906</v>
      </c>
      <c r="P1249" s="92"/>
      <c r="Q1249" s="92"/>
      <c r="R1249" s="92"/>
      <c r="S1249" s="92"/>
      <c r="T1249" s="92"/>
      <c r="U1249" s="92"/>
      <c r="V1249" s="92"/>
      <c r="W1249" s="92"/>
      <c r="X1249" s="92"/>
      <c r="Y1249" s="92"/>
      <c r="Z1249" s="92"/>
      <c r="AA1249" s="92"/>
      <c r="AB1249" s="92"/>
      <c r="AC1249" s="93">
        <v>1016.34</v>
      </c>
      <c r="AD1249" s="93"/>
    </row>
    <row r="1250" spans="1:30">
      <c r="C1250" s="91" t="s">
        <v>2</v>
      </c>
      <c r="G1250" s="91" t="s">
        <v>2</v>
      </c>
      <c r="K1250" s="91" t="s">
        <v>2</v>
      </c>
      <c r="O1250" s="92" t="s">
        <v>906</v>
      </c>
      <c r="P1250" s="92"/>
      <c r="Q1250" s="92"/>
      <c r="R1250" s="92"/>
      <c r="S1250" s="92"/>
      <c r="T1250" s="92"/>
      <c r="U1250" s="92"/>
      <c r="V1250" s="92"/>
      <c r="W1250" s="92"/>
      <c r="X1250" s="92"/>
      <c r="Y1250" s="92"/>
      <c r="Z1250" s="92"/>
      <c r="AA1250" s="92"/>
      <c r="AB1250" s="92"/>
      <c r="AC1250" s="93">
        <v>225.1</v>
      </c>
      <c r="AD1250" s="93"/>
    </row>
    <row r="1251" spans="1:30">
      <c r="B1251" s="90" t="s">
        <v>1193</v>
      </c>
      <c r="C1251" s="90"/>
      <c r="D1251" s="90"/>
      <c r="F1251" s="90" t="s">
        <v>56</v>
      </c>
      <c r="G1251" s="90"/>
      <c r="H1251" s="90"/>
      <c r="I1251" s="90"/>
      <c r="J1251" s="90" t="s">
        <v>1194</v>
      </c>
      <c r="K1251" s="90"/>
      <c r="L1251" s="90"/>
      <c r="N1251" s="90" t="s">
        <v>1195</v>
      </c>
      <c r="O1251" s="90"/>
      <c r="P1251" s="90"/>
      <c r="Q1251" s="90"/>
      <c r="R1251" s="90"/>
      <c r="S1251" s="90"/>
      <c r="T1251" s="90"/>
      <c r="U1251" s="90"/>
      <c r="V1251" s="90"/>
      <c r="W1251" s="90"/>
      <c r="X1251" s="90"/>
      <c r="Y1251" s="90"/>
      <c r="Z1251" s="90"/>
      <c r="AA1251" s="90"/>
      <c r="AC1251" s="82">
        <v>143.76</v>
      </c>
      <c r="AD1251" s="82"/>
    </row>
    <row r="1252" spans="1:30">
      <c r="C1252" s="91" t="s">
        <v>2</v>
      </c>
      <c r="G1252" s="91" t="s">
        <v>2</v>
      </c>
      <c r="K1252" s="91" t="s">
        <v>2</v>
      </c>
      <c r="O1252" s="92" t="s">
        <v>560</v>
      </c>
      <c r="P1252" s="92"/>
      <c r="Q1252" s="92"/>
      <c r="R1252" s="92"/>
      <c r="S1252" s="92"/>
      <c r="T1252" s="92"/>
      <c r="U1252" s="92"/>
      <c r="V1252" s="92"/>
      <c r="W1252" s="92"/>
      <c r="X1252" s="92"/>
      <c r="Y1252" s="92"/>
      <c r="Z1252" s="92"/>
      <c r="AA1252" s="92"/>
      <c r="AB1252" s="92"/>
      <c r="AC1252" s="93">
        <v>56.93</v>
      </c>
      <c r="AD1252" s="93"/>
    </row>
    <row r="1253" spans="1:30">
      <c r="C1253" s="91" t="s">
        <v>2</v>
      </c>
      <c r="G1253" s="91" t="s">
        <v>2</v>
      </c>
      <c r="K1253" s="91" t="s">
        <v>2</v>
      </c>
      <c r="O1253" s="92" t="s">
        <v>651</v>
      </c>
      <c r="P1253" s="92"/>
      <c r="Q1253" s="92"/>
      <c r="R1253" s="92"/>
      <c r="S1253" s="92"/>
      <c r="T1253" s="92"/>
      <c r="U1253" s="92"/>
      <c r="V1253" s="92"/>
      <c r="W1253" s="92"/>
      <c r="X1253" s="92"/>
      <c r="Y1253" s="92"/>
      <c r="Z1253" s="92"/>
      <c r="AA1253" s="92"/>
      <c r="AB1253" s="92"/>
      <c r="AC1253" s="93">
        <v>86.83</v>
      </c>
      <c r="AD1253" s="93"/>
    </row>
    <row r="1254" spans="1:30" ht="10.5" customHeight="1"/>
    <row r="1255" spans="1:30" ht="12" customHeight="1"/>
    <row r="1256" spans="1:30" ht="13.5" customHeight="1">
      <c r="A1256" s="85" t="s">
        <v>44</v>
      </c>
      <c r="B1256" s="85"/>
      <c r="C1256" s="85"/>
      <c r="D1256" s="85"/>
      <c r="E1256" s="85"/>
      <c r="F1256" s="85"/>
      <c r="G1256" s="85"/>
      <c r="H1256" s="85"/>
      <c r="I1256" s="85"/>
      <c r="J1256" s="85"/>
      <c r="K1256" s="85"/>
      <c r="L1256" s="85"/>
      <c r="M1256" s="85"/>
      <c r="R1256" s="86" t="s">
        <v>1196</v>
      </c>
      <c r="S1256" s="86"/>
      <c r="T1256" s="86"/>
      <c r="U1256" s="86"/>
      <c r="V1256" s="86"/>
      <c r="W1256" s="86"/>
      <c r="X1256" s="86"/>
      <c r="Y1256" s="86"/>
      <c r="Z1256" s="86"/>
      <c r="AA1256" s="86"/>
      <c r="AB1256" s="86"/>
      <c r="AC1256" s="86"/>
      <c r="AD1256" s="86"/>
    </row>
    <row r="1257" spans="1:30" ht="25.5" customHeight="1">
      <c r="C1257" s="77" t="s">
        <v>46</v>
      </c>
      <c r="D1257" s="77"/>
      <c r="E1257" s="77"/>
      <c r="F1257" s="77"/>
      <c r="G1257" s="77"/>
      <c r="H1257" s="77"/>
      <c r="I1257" s="77"/>
      <c r="J1257" s="77"/>
      <c r="K1257" s="77"/>
      <c r="L1257" s="77"/>
      <c r="M1257" s="77"/>
      <c r="N1257" s="77"/>
      <c r="O1257" s="77"/>
      <c r="P1257" s="77"/>
      <c r="Q1257" s="77"/>
      <c r="R1257" s="77"/>
      <c r="S1257" s="77"/>
      <c r="T1257" s="77"/>
      <c r="U1257" s="77"/>
      <c r="V1257" s="77"/>
      <c r="W1257" s="77"/>
      <c r="X1257" s="77"/>
      <c r="Y1257" s="77"/>
      <c r="Z1257" s="77"/>
      <c r="AA1257" s="77"/>
      <c r="AB1257" s="77"/>
      <c r="AC1257" s="77"/>
    </row>
    <row r="1258" spans="1:30" ht="7.5" customHeight="1"/>
    <row r="1259" spans="1:30" ht="18.75" customHeight="1">
      <c r="I1259" s="87" t="s">
        <v>47</v>
      </c>
      <c r="J1259" s="87"/>
      <c r="K1259" s="87"/>
      <c r="L1259" s="87"/>
      <c r="M1259" s="87"/>
      <c r="N1259" s="87"/>
      <c r="O1259" s="87"/>
      <c r="P1259" s="87"/>
      <c r="S1259" s="88" t="s">
        <v>48</v>
      </c>
      <c r="T1259" s="88"/>
      <c r="U1259" s="88"/>
      <c r="V1259" s="88"/>
      <c r="W1259" s="88"/>
      <c r="X1259" s="88"/>
      <c r="Y1259" s="88"/>
    </row>
    <row r="1260" spans="1:30" ht="6.75" customHeight="1"/>
    <row r="1261" spans="1:30" ht="14.25" customHeight="1">
      <c r="A1261" s="89" t="s">
        <v>1118</v>
      </c>
      <c r="B1261" s="89"/>
      <c r="C1261" s="89"/>
      <c r="D1261" s="89"/>
      <c r="E1261" s="89"/>
      <c r="F1261" s="89"/>
      <c r="G1261" s="89"/>
      <c r="H1261" s="89"/>
      <c r="I1261" s="89"/>
      <c r="J1261" s="89"/>
      <c r="K1261" s="89"/>
      <c r="L1261" s="89"/>
      <c r="M1261" s="89"/>
      <c r="N1261" s="89"/>
      <c r="O1261" s="89"/>
    </row>
    <row r="1262" spans="1:30">
      <c r="B1262" s="79" t="s">
        <v>50</v>
      </c>
      <c r="C1262" s="79"/>
      <c r="D1262" s="79"/>
      <c r="F1262" s="79" t="s">
        <v>51</v>
      </c>
      <c r="G1262" s="79"/>
      <c r="H1262" s="79"/>
      <c r="I1262" s="79"/>
      <c r="J1262" s="79" t="s">
        <v>52</v>
      </c>
      <c r="K1262" s="79"/>
      <c r="L1262" s="79"/>
      <c r="N1262" s="79" t="s">
        <v>53</v>
      </c>
      <c r="O1262" s="79"/>
      <c r="P1262" s="79"/>
      <c r="Q1262" s="79"/>
      <c r="R1262" s="79"/>
      <c r="S1262" s="79"/>
      <c r="T1262" s="79"/>
      <c r="U1262" s="79"/>
      <c r="V1262" s="79"/>
      <c r="W1262" s="79"/>
      <c r="X1262" s="79"/>
      <c r="Y1262" s="79"/>
      <c r="Z1262" s="79"/>
      <c r="AA1262" s="79"/>
      <c r="AC1262" s="80" t="s">
        <v>54</v>
      </c>
      <c r="AD1262" s="80"/>
    </row>
    <row r="1263" spans="1:30">
      <c r="B1263" s="90" t="s">
        <v>923</v>
      </c>
      <c r="C1263" s="90"/>
      <c r="D1263" s="90"/>
      <c r="F1263" s="90" t="s">
        <v>173</v>
      </c>
      <c r="G1263" s="90"/>
      <c r="H1263" s="90"/>
      <c r="I1263" s="90"/>
      <c r="J1263" s="90" t="s">
        <v>904</v>
      </c>
      <c r="K1263" s="90"/>
      <c r="L1263" s="90"/>
      <c r="N1263" s="90" t="s">
        <v>905</v>
      </c>
      <c r="O1263" s="90"/>
      <c r="P1263" s="90"/>
      <c r="Q1263" s="90"/>
      <c r="R1263" s="90"/>
      <c r="S1263" s="90"/>
      <c r="T1263" s="90"/>
      <c r="U1263" s="90"/>
      <c r="V1263" s="90"/>
      <c r="W1263" s="90"/>
      <c r="X1263" s="90"/>
      <c r="Y1263" s="90"/>
      <c r="Z1263" s="90"/>
      <c r="AA1263" s="90"/>
      <c r="AC1263" s="82">
        <v>1097.7</v>
      </c>
      <c r="AD1263" s="82"/>
    </row>
    <row r="1264" spans="1:30">
      <c r="C1264" s="91" t="s">
        <v>2</v>
      </c>
      <c r="G1264" s="91" t="s">
        <v>2</v>
      </c>
      <c r="K1264" s="91" t="s">
        <v>2</v>
      </c>
      <c r="O1264" s="92" t="s">
        <v>1185</v>
      </c>
      <c r="P1264" s="92"/>
      <c r="Q1264" s="92"/>
      <c r="R1264" s="92"/>
      <c r="S1264" s="92"/>
      <c r="T1264" s="92"/>
      <c r="U1264" s="92"/>
      <c r="V1264" s="92"/>
      <c r="W1264" s="92"/>
      <c r="X1264" s="92"/>
      <c r="Y1264" s="92"/>
      <c r="Z1264" s="92"/>
      <c r="AA1264" s="92"/>
      <c r="AB1264" s="92"/>
      <c r="AC1264" s="93">
        <v>40.64</v>
      </c>
      <c r="AD1264" s="93"/>
    </row>
    <row r="1265" spans="3:30">
      <c r="C1265" s="91" t="s">
        <v>2</v>
      </c>
      <c r="G1265" s="91" t="s">
        <v>2</v>
      </c>
      <c r="K1265" s="91" t="s">
        <v>2</v>
      </c>
      <c r="O1265" s="92" t="s">
        <v>1185</v>
      </c>
      <c r="P1265" s="92"/>
      <c r="Q1265" s="92"/>
      <c r="R1265" s="92"/>
      <c r="S1265" s="92"/>
      <c r="T1265" s="92"/>
      <c r="U1265" s="92"/>
      <c r="V1265" s="92"/>
      <c r="W1265" s="92"/>
      <c r="X1265" s="92"/>
      <c r="Y1265" s="92"/>
      <c r="Z1265" s="92"/>
      <c r="AA1265" s="92"/>
      <c r="AB1265" s="92"/>
      <c r="AC1265" s="93">
        <v>40.64</v>
      </c>
      <c r="AD1265" s="93"/>
    </row>
    <row r="1266" spans="3:30">
      <c r="C1266" s="91" t="s">
        <v>2</v>
      </c>
      <c r="G1266" s="91" t="s">
        <v>2</v>
      </c>
      <c r="K1266" s="91" t="s">
        <v>2</v>
      </c>
      <c r="O1266" s="92" t="s">
        <v>1185</v>
      </c>
      <c r="P1266" s="92"/>
      <c r="Q1266" s="92"/>
      <c r="R1266" s="92"/>
      <c r="S1266" s="92"/>
      <c r="T1266" s="92"/>
      <c r="U1266" s="92"/>
      <c r="V1266" s="92"/>
      <c r="W1266" s="92"/>
      <c r="X1266" s="92"/>
      <c r="Y1266" s="92"/>
      <c r="Z1266" s="92"/>
      <c r="AA1266" s="92"/>
      <c r="AB1266" s="92"/>
      <c r="AC1266" s="93">
        <v>121.91</v>
      </c>
      <c r="AD1266" s="93"/>
    </row>
    <row r="1267" spans="3:30">
      <c r="C1267" s="91" t="s">
        <v>2</v>
      </c>
      <c r="G1267" s="91" t="s">
        <v>2</v>
      </c>
      <c r="K1267" s="91" t="s">
        <v>2</v>
      </c>
      <c r="O1267" s="92" t="s">
        <v>1185</v>
      </c>
      <c r="P1267" s="92"/>
      <c r="Q1267" s="92"/>
      <c r="R1267" s="92"/>
      <c r="S1267" s="92"/>
      <c r="T1267" s="92"/>
      <c r="U1267" s="92"/>
      <c r="V1267" s="92"/>
      <c r="W1267" s="92"/>
      <c r="X1267" s="92"/>
      <c r="Y1267" s="92"/>
      <c r="Z1267" s="92"/>
      <c r="AA1267" s="92"/>
      <c r="AB1267" s="92"/>
      <c r="AC1267" s="93">
        <v>162.54</v>
      </c>
      <c r="AD1267" s="93"/>
    </row>
    <row r="1268" spans="3:30">
      <c r="C1268" s="91" t="s">
        <v>2</v>
      </c>
      <c r="G1268" s="91" t="s">
        <v>2</v>
      </c>
      <c r="K1268" s="91" t="s">
        <v>2</v>
      </c>
      <c r="O1268" s="92" t="s">
        <v>1185</v>
      </c>
      <c r="P1268" s="92"/>
      <c r="Q1268" s="92"/>
      <c r="R1268" s="92"/>
      <c r="S1268" s="92"/>
      <c r="T1268" s="92"/>
      <c r="U1268" s="92"/>
      <c r="V1268" s="92"/>
      <c r="W1268" s="92"/>
      <c r="X1268" s="92"/>
      <c r="Y1268" s="92"/>
      <c r="Z1268" s="92"/>
      <c r="AA1268" s="92"/>
      <c r="AB1268" s="92"/>
      <c r="AC1268" s="93">
        <v>27.09</v>
      </c>
      <c r="AD1268" s="93"/>
    </row>
    <row r="1269" spans="3:30">
      <c r="C1269" s="91" t="s">
        <v>2</v>
      </c>
      <c r="G1269" s="91" t="s">
        <v>2</v>
      </c>
      <c r="K1269" s="91" t="s">
        <v>2</v>
      </c>
      <c r="O1269" s="92" t="s">
        <v>1185</v>
      </c>
      <c r="P1269" s="92"/>
      <c r="Q1269" s="92"/>
      <c r="R1269" s="92"/>
      <c r="S1269" s="92"/>
      <c r="T1269" s="92"/>
      <c r="U1269" s="92"/>
      <c r="V1269" s="92"/>
      <c r="W1269" s="92"/>
      <c r="X1269" s="92"/>
      <c r="Y1269" s="92"/>
      <c r="Z1269" s="92"/>
      <c r="AA1269" s="92"/>
      <c r="AB1269" s="92"/>
      <c r="AC1269" s="93">
        <v>27.09</v>
      </c>
      <c r="AD1269" s="93"/>
    </row>
    <row r="1270" spans="3:30">
      <c r="C1270" s="91" t="s">
        <v>2</v>
      </c>
      <c r="G1270" s="91" t="s">
        <v>2</v>
      </c>
      <c r="K1270" s="91" t="s">
        <v>2</v>
      </c>
      <c r="O1270" s="92" t="s">
        <v>1185</v>
      </c>
      <c r="P1270" s="92"/>
      <c r="Q1270" s="92"/>
      <c r="R1270" s="92"/>
      <c r="S1270" s="92"/>
      <c r="T1270" s="92"/>
      <c r="U1270" s="92"/>
      <c r="V1270" s="92"/>
      <c r="W1270" s="92"/>
      <c r="X1270" s="92"/>
      <c r="Y1270" s="92"/>
      <c r="Z1270" s="92"/>
      <c r="AA1270" s="92"/>
      <c r="AB1270" s="92"/>
      <c r="AC1270" s="93">
        <v>51.48</v>
      </c>
      <c r="AD1270" s="93"/>
    </row>
    <row r="1271" spans="3:30">
      <c r="C1271" s="91" t="s">
        <v>2</v>
      </c>
      <c r="G1271" s="91" t="s">
        <v>2</v>
      </c>
      <c r="K1271" s="91" t="s">
        <v>2</v>
      </c>
      <c r="O1271" s="92" t="s">
        <v>1185</v>
      </c>
      <c r="P1271" s="92"/>
      <c r="Q1271" s="92"/>
      <c r="R1271" s="92"/>
      <c r="S1271" s="92"/>
      <c r="T1271" s="92"/>
      <c r="U1271" s="92"/>
      <c r="V1271" s="92"/>
      <c r="W1271" s="92"/>
      <c r="X1271" s="92"/>
      <c r="Y1271" s="92"/>
      <c r="Z1271" s="92"/>
      <c r="AA1271" s="92"/>
      <c r="AB1271" s="92"/>
      <c r="AC1271" s="93">
        <v>111.58</v>
      </c>
      <c r="AD1271" s="93"/>
    </row>
    <row r="1272" spans="3:30">
      <c r="C1272" s="91" t="s">
        <v>2</v>
      </c>
      <c r="G1272" s="91" t="s">
        <v>2</v>
      </c>
      <c r="K1272" s="91" t="s">
        <v>2</v>
      </c>
      <c r="O1272" s="92" t="s">
        <v>1185</v>
      </c>
      <c r="P1272" s="92"/>
      <c r="Q1272" s="92"/>
      <c r="R1272" s="92"/>
      <c r="S1272" s="92"/>
      <c r="T1272" s="92"/>
      <c r="U1272" s="92"/>
      <c r="V1272" s="92"/>
      <c r="W1272" s="92"/>
      <c r="X1272" s="92"/>
      <c r="Y1272" s="92"/>
      <c r="Z1272" s="92"/>
      <c r="AA1272" s="92"/>
      <c r="AB1272" s="92"/>
      <c r="AC1272" s="93">
        <v>54.18</v>
      </c>
      <c r="AD1272" s="93"/>
    </row>
    <row r="1273" spans="3:30">
      <c r="C1273" s="91" t="s">
        <v>2</v>
      </c>
      <c r="G1273" s="91" t="s">
        <v>2</v>
      </c>
      <c r="K1273" s="91" t="s">
        <v>2</v>
      </c>
      <c r="O1273" s="92" t="s">
        <v>1185</v>
      </c>
      <c r="P1273" s="92"/>
      <c r="Q1273" s="92"/>
      <c r="R1273" s="92"/>
      <c r="S1273" s="92"/>
      <c r="T1273" s="92"/>
      <c r="U1273" s="92"/>
      <c r="V1273" s="92"/>
      <c r="W1273" s="92"/>
      <c r="X1273" s="92"/>
      <c r="Y1273" s="92"/>
      <c r="Z1273" s="92"/>
      <c r="AA1273" s="92"/>
      <c r="AB1273" s="92"/>
      <c r="AC1273" s="93">
        <v>81.27</v>
      </c>
      <c r="AD1273" s="93"/>
    </row>
    <row r="1274" spans="3:30">
      <c r="C1274" s="91" t="s">
        <v>2</v>
      </c>
      <c r="G1274" s="91" t="s">
        <v>2</v>
      </c>
      <c r="K1274" s="91" t="s">
        <v>2</v>
      </c>
      <c r="O1274" s="92" t="s">
        <v>1185</v>
      </c>
      <c r="P1274" s="92"/>
      <c r="Q1274" s="92"/>
      <c r="R1274" s="92"/>
      <c r="S1274" s="92"/>
      <c r="T1274" s="92"/>
      <c r="U1274" s="92"/>
      <c r="V1274" s="92"/>
      <c r="W1274" s="92"/>
      <c r="X1274" s="92"/>
      <c r="Y1274" s="92"/>
      <c r="Z1274" s="92"/>
      <c r="AA1274" s="92"/>
      <c r="AB1274" s="92"/>
      <c r="AC1274" s="93">
        <v>40.64</v>
      </c>
      <c r="AD1274" s="93"/>
    </row>
    <row r="1275" spans="3:30">
      <c r="C1275" s="91" t="s">
        <v>2</v>
      </c>
      <c r="G1275" s="91" t="s">
        <v>2</v>
      </c>
      <c r="K1275" s="91" t="s">
        <v>2</v>
      </c>
      <c r="O1275" s="92" t="s">
        <v>1185</v>
      </c>
      <c r="P1275" s="92"/>
      <c r="Q1275" s="92"/>
      <c r="R1275" s="92"/>
      <c r="S1275" s="92"/>
      <c r="T1275" s="92"/>
      <c r="U1275" s="92"/>
      <c r="V1275" s="92"/>
      <c r="W1275" s="92"/>
      <c r="X1275" s="92"/>
      <c r="Y1275" s="92"/>
      <c r="Z1275" s="92"/>
      <c r="AA1275" s="92"/>
      <c r="AB1275" s="92"/>
      <c r="AC1275" s="93">
        <v>40.64</v>
      </c>
      <c r="AD1275" s="93"/>
    </row>
    <row r="1276" spans="3:30">
      <c r="C1276" s="91" t="s">
        <v>2</v>
      </c>
      <c r="G1276" s="91" t="s">
        <v>2</v>
      </c>
      <c r="K1276" s="91" t="s">
        <v>2</v>
      </c>
      <c r="O1276" s="92" t="s">
        <v>1185</v>
      </c>
      <c r="P1276" s="92"/>
      <c r="Q1276" s="92"/>
      <c r="R1276" s="92"/>
      <c r="S1276" s="92"/>
      <c r="T1276" s="92"/>
      <c r="U1276" s="92"/>
      <c r="V1276" s="92"/>
      <c r="W1276" s="92"/>
      <c r="X1276" s="92"/>
      <c r="Y1276" s="92"/>
      <c r="Z1276" s="92"/>
      <c r="AA1276" s="92"/>
      <c r="AB1276" s="92"/>
      <c r="AC1276" s="93">
        <v>67.73</v>
      </c>
      <c r="AD1276" s="93"/>
    </row>
    <row r="1277" spans="3:30">
      <c r="C1277" s="91" t="s">
        <v>2</v>
      </c>
      <c r="G1277" s="91" t="s">
        <v>2</v>
      </c>
      <c r="K1277" s="91" t="s">
        <v>2</v>
      </c>
      <c r="O1277" s="92" t="s">
        <v>1185</v>
      </c>
      <c r="P1277" s="92"/>
      <c r="Q1277" s="92"/>
      <c r="R1277" s="92"/>
      <c r="S1277" s="92"/>
      <c r="T1277" s="92"/>
      <c r="U1277" s="92"/>
      <c r="V1277" s="92"/>
      <c r="W1277" s="92"/>
      <c r="X1277" s="92"/>
      <c r="Y1277" s="92"/>
      <c r="Z1277" s="92"/>
      <c r="AA1277" s="92"/>
      <c r="AB1277" s="92"/>
      <c r="AC1277" s="93">
        <v>81.27</v>
      </c>
      <c r="AD1277" s="93"/>
    </row>
    <row r="1278" spans="3:30">
      <c r="C1278" s="91" t="s">
        <v>2</v>
      </c>
      <c r="G1278" s="91" t="s">
        <v>2</v>
      </c>
      <c r="K1278" s="91" t="s">
        <v>2</v>
      </c>
      <c r="O1278" s="92" t="s">
        <v>1185</v>
      </c>
      <c r="P1278" s="92"/>
      <c r="Q1278" s="92"/>
      <c r="R1278" s="92"/>
      <c r="S1278" s="92"/>
      <c r="T1278" s="92"/>
      <c r="U1278" s="92"/>
      <c r="V1278" s="92"/>
      <c r="W1278" s="92"/>
      <c r="X1278" s="92"/>
      <c r="Y1278" s="92"/>
      <c r="Z1278" s="92"/>
      <c r="AA1278" s="92"/>
      <c r="AB1278" s="92"/>
      <c r="AC1278" s="93">
        <v>54.18</v>
      </c>
      <c r="AD1278" s="93"/>
    </row>
    <row r="1279" spans="3:30">
      <c r="C1279" s="91" t="s">
        <v>2</v>
      </c>
      <c r="G1279" s="91" t="s">
        <v>2</v>
      </c>
      <c r="K1279" s="91" t="s">
        <v>2</v>
      </c>
      <c r="O1279" s="92" t="s">
        <v>1185</v>
      </c>
      <c r="P1279" s="92"/>
      <c r="Q1279" s="92"/>
      <c r="R1279" s="92"/>
      <c r="S1279" s="92"/>
      <c r="T1279" s="92"/>
      <c r="U1279" s="92"/>
      <c r="V1279" s="92"/>
      <c r="W1279" s="92"/>
      <c r="X1279" s="92"/>
      <c r="Y1279" s="92"/>
      <c r="Z1279" s="92"/>
      <c r="AA1279" s="92"/>
      <c r="AB1279" s="92"/>
      <c r="AC1279" s="93">
        <v>54.18</v>
      </c>
      <c r="AD1279" s="93"/>
    </row>
    <row r="1280" spans="3:30">
      <c r="C1280" s="91" t="s">
        <v>2</v>
      </c>
      <c r="G1280" s="91" t="s">
        <v>2</v>
      </c>
      <c r="K1280" s="91" t="s">
        <v>2</v>
      </c>
      <c r="O1280" s="92" t="s">
        <v>1197</v>
      </c>
      <c r="P1280" s="92"/>
      <c r="Q1280" s="92"/>
      <c r="R1280" s="92"/>
      <c r="S1280" s="92"/>
      <c r="T1280" s="92"/>
      <c r="U1280" s="92"/>
      <c r="V1280" s="92"/>
      <c r="W1280" s="92"/>
      <c r="X1280" s="92"/>
      <c r="Y1280" s="92"/>
      <c r="Z1280" s="92"/>
      <c r="AA1280" s="92"/>
      <c r="AB1280" s="92"/>
      <c r="AC1280" s="93">
        <v>40.64</v>
      </c>
      <c r="AD1280" s="93"/>
    </row>
    <row r="1281" spans="1:30" ht="409.6" customHeight="1"/>
    <row r="1282" spans="1:30" ht="12" customHeight="1"/>
    <row r="1283" spans="1:30" ht="13.5" customHeight="1">
      <c r="A1283" s="85" t="s">
        <v>44</v>
      </c>
      <c r="B1283" s="85"/>
      <c r="C1283" s="85"/>
      <c r="D1283" s="85"/>
      <c r="E1283" s="85"/>
      <c r="F1283" s="85"/>
      <c r="G1283" s="85"/>
      <c r="H1283" s="85"/>
      <c r="I1283" s="85"/>
      <c r="J1283" s="85"/>
      <c r="K1283" s="85"/>
      <c r="L1283" s="85"/>
      <c r="M1283" s="85"/>
      <c r="R1283" s="86" t="s">
        <v>1198</v>
      </c>
      <c r="S1283" s="86"/>
      <c r="T1283" s="86"/>
      <c r="U1283" s="86"/>
      <c r="V1283" s="86"/>
      <c r="W1283" s="86"/>
      <c r="X1283" s="86"/>
      <c r="Y1283" s="86"/>
      <c r="Z1283" s="86"/>
      <c r="AA1283" s="86"/>
      <c r="AB1283" s="86"/>
      <c r="AC1283" s="86"/>
      <c r="AD1283" s="86"/>
    </row>
    <row r="1284" spans="1:30" ht="25.5" customHeight="1">
      <c r="C1284" s="77" t="s">
        <v>46</v>
      </c>
      <c r="D1284" s="77"/>
      <c r="E1284" s="77"/>
      <c r="F1284" s="77"/>
      <c r="G1284" s="77"/>
      <c r="H1284" s="77"/>
      <c r="I1284" s="77"/>
      <c r="J1284" s="77"/>
      <c r="K1284" s="77"/>
      <c r="L1284" s="77"/>
      <c r="M1284" s="77"/>
      <c r="N1284" s="77"/>
      <c r="O1284" s="77"/>
      <c r="P1284" s="77"/>
      <c r="Q1284" s="77"/>
      <c r="R1284" s="77"/>
      <c r="S1284" s="77"/>
      <c r="T1284" s="77"/>
      <c r="U1284" s="77"/>
      <c r="V1284" s="77"/>
      <c r="W1284" s="77"/>
      <c r="X1284" s="77"/>
      <c r="Y1284" s="77"/>
      <c r="Z1284" s="77"/>
      <c r="AA1284" s="77"/>
      <c r="AB1284" s="77"/>
      <c r="AC1284" s="77"/>
    </row>
    <row r="1285" spans="1:30" ht="7.5" customHeight="1"/>
    <row r="1286" spans="1:30" ht="18.75" customHeight="1">
      <c r="I1286" s="87" t="s">
        <v>47</v>
      </c>
      <c r="J1286" s="87"/>
      <c r="K1286" s="87"/>
      <c r="L1286" s="87"/>
      <c r="M1286" s="87"/>
      <c r="N1286" s="87"/>
      <c r="O1286" s="87"/>
      <c r="P1286" s="87"/>
      <c r="S1286" s="88" t="s">
        <v>48</v>
      </c>
      <c r="T1286" s="88"/>
      <c r="U1286" s="88"/>
      <c r="V1286" s="88"/>
      <c r="W1286" s="88"/>
      <c r="X1286" s="88"/>
      <c r="Y1286" s="88"/>
    </row>
    <row r="1287" spans="1:30" ht="6.75" customHeight="1"/>
    <row r="1288" spans="1:30" ht="14.25" customHeight="1">
      <c r="A1288" s="89" t="s">
        <v>1118</v>
      </c>
      <c r="B1288" s="89"/>
      <c r="C1288" s="89"/>
      <c r="D1288" s="89"/>
      <c r="E1288" s="89"/>
      <c r="F1288" s="89"/>
      <c r="G1288" s="89"/>
      <c r="H1288" s="89"/>
      <c r="I1288" s="89"/>
      <c r="J1288" s="89"/>
      <c r="K1288" s="89"/>
      <c r="L1288" s="89"/>
      <c r="M1288" s="89"/>
      <c r="N1288" s="89"/>
      <c r="O1288" s="89"/>
    </row>
    <row r="1289" spans="1:30">
      <c r="B1289" s="79" t="s">
        <v>50</v>
      </c>
      <c r="C1289" s="79"/>
      <c r="D1289" s="79"/>
      <c r="F1289" s="79" t="s">
        <v>51</v>
      </c>
      <c r="G1289" s="79"/>
      <c r="H1289" s="79"/>
      <c r="I1289" s="79"/>
      <c r="J1289" s="79" t="s">
        <v>52</v>
      </c>
      <c r="K1289" s="79"/>
      <c r="L1289" s="79"/>
      <c r="N1289" s="79" t="s">
        <v>53</v>
      </c>
      <c r="O1289" s="79"/>
      <c r="P1289" s="79"/>
      <c r="Q1289" s="79"/>
      <c r="R1289" s="79"/>
      <c r="S1289" s="79"/>
      <c r="T1289" s="79"/>
      <c r="U1289" s="79"/>
      <c r="V1289" s="79"/>
      <c r="W1289" s="79"/>
      <c r="X1289" s="79"/>
      <c r="Y1289" s="79"/>
      <c r="Z1289" s="79"/>
      <c r="AA1289" s="79"/>
      <c r="AC1289" s="80" t="s">
        <v>54</v>
      </c>
      <c r="AD1289" s="80"/>
    </row>
    <row r="1290" spans="1:30">
      <c r="B1290" s="90" t="s">
        <v>478</v>
      </c>
      <c r="C1290" s="90"/>
      <c r="D1290" s="90"/>
      <c r="F1290" s="90" t="s">
        <v>173</v>
      </c>
      <c r="G1290" s="90"/>
      <c r="H1290" s="90"/>
      <c r="I1290" s="90"/>
      <c r="J1290" s="90" t="s">
        <v>421</v>
      </c>
      <c r="K1290" s="90"/>
      <c r="L1290" s="90"/>
      <c r="N1290" s="90" t="s">
        <v>422</v>
      </c>
      <c r="O1290" s="90"/>
      <c r="P1290" s="90"/>
      <c r="Q1290" s="90"/>
      <c r="R1290" s="90"/>
      <c r="S1290" s="90"/>
      <c r="T1290" s="90"/>
      <c r="U1290" s="90"/>
      <c r="V1290" s="90"/>
      <c r="W1290" s="90"/>
      <c r="X1290" s="90"/>
      <c r="Y1290" s="90"/>
      <c r="Z1290" s="90"/>
      <c r="AA1290" s="90"/>
      <c r="AC1290" s="82">
        <v>8444.2199999999993</v>
      </c>
      <c r="AD1290" s="82"/>
    </row>
    <row r="1291" spans="1:30">
      <c r="C1291" s="91" t="s">
        <v>2</v>
      </c>
      <c r="G1291" s="91" t="s">
        <v>2</v>
      </c>
      <c r="K1291" s="91" t="s">
        <v>2</v>
      </c>
      <c r="O1291" s="92" t="s">
        <v>954</v>
      </c>
      <c r="P1291" s="92"/>
      <c r="Q1291" s="92"/>
      <c r="R1291" s="92"/>
      <c r="S1291" s="92"/>
      <c r="T1291" s="92"/>
      <c r="U1291" s="92"/>
      <c r="V1291" s="92"/>
      <c r="W1291" s="92"/>
      <c r="X1291" s="92"/>
      <c r="Y1291" s="92"/>
      <c r="Z1291" s="92"/>
      <c r="AA1291" s="92"/>
      <c r="AB1291" s="92"/>
      <c r="AC1291" s="93">
        <v>2160</v>
      </c>
      <c r="AD1291" s="93"/>
    </row>
    <row r="1292" spans="1:30">
      <c r="C1292" s="91" t="s">
        <v>2</v>
      </c>
      <c r="G1292" s="91" t="s">
        <v>2</v>
      </c>
      <c r="K1292" s="91" t="s">
        <v>2</v>
      </c>
      <c r="O1292" s="92" t="s">
        <v>955</v>
      </c>
      <c r="P1292" s="92"/>
      <c r="Q1292" s="92"/>
      <c r="R1292" s="92"/>
      <c r="S1292" s="92"/>
      <c r="T1292" s="92"/>
      <c r="U1292" s="92"/>
      <c r="V1292" s="92"/>
      <c r="W1292" s="92"/>
      <c r="X1292" s="92"/>
      <c r="Y1292" s="92"/>
      <c r="Z1292" s="92"/>
      <c r="AA1292" s="92"/>
      <c r="AB1292" s="92"/>
      <c r="AC1292" s="93">
        <v>135</v>
      </c>
      <c r="AD1292" s="93"/>
    </row>
    <row r="1293" spans="1:30">
      <c r="C1293" s="91" t="s">
        <v>2</v>
      </c>
      <c r="G1293" s="91" t="s">
        <v>2</v>
      </c>
      <c r="K1293" s="91" t="s">
        <v>2</v>
      </c>
      <c r="O1293" s="92" t="s">
        <v>1199</v>
      </c>
      <c r="P1293" s="92"/>
      <c r="Q1293" s="92"/>
      <c r="R1293" s="92"/>
      <c r="S1293" s="92"/>
      <c r="T1293" s="92"/>
      <c r="U1293" s="92"/>
      <c r="V1293" s="92"/>
      <c r="W1293" s="92"/>
      <c r="X1293" s="92"/>
      <c r="Y1293" s="92"/>
      <c r="Z1293" s="92"/>
      <c r="AA1293" s="92"/>
      <c r="AB1293" s="92"/>
      <c r="AC1293" s="93">
        <v>52.74</v>
      </c>
      <c r="AD1293" s="93"/>
    </row>
    <row r="1294" spans="1:30">
      <c r="C1294" s="91" t="s">
        <v>2</v>
      </c>
      <c r="G1294" s="91" t="s">
        <v>2</v>
      </c>
      <c r="K1294" s="91" t="s">
        <v>2</v>
      </c>
      <c r="O1294" s="92" t="s">
        <v>1200</v>
      </c>
      <c r="P1294" s="92"/>
      <c r="Q1294" s="92"/>
      <c r="R1294" s="92"/>
      <c r="S1294" s="92"/>
      <c r="T1294" s="92"/>
      <c r="U1294" s="92"/>
      <c r="V1294" s="92"/>
      <c r="W1294" s="92"/>
      <c r="X1294" s="92"/>
      <c r="Y1294" s="92"/>
      <c r="Z1294" s="92"/>
      <c r="AA1294" s="92"/>
      <c r="AB1294" s="92"/>
      <c r="AC1294" s="93">
        <v>41.69</v>
      </c>
      <c r="AD1294" s="93"/>
    </row>
    <row r="1295" spans="1:30">
      <c r="C1295" s="91" t="s">
        <v>2</v>
      </c>
      <c r="G1295" s="91" t="s">
        <v>2</v>
      </c>
      <c r="K1295" s="91" t="s">
        <v>2</v>
      </c>
      <c r="O1295" s="92" t="s">
        <v>1201</v>
      </c>
      <c r="P1295" s="92"/>
      <c r="Q1295" s="92"/>
      <c r="R1295" s="92"/>
      <c r="S1295" s="92"/>
      <c r="T1295" s="92"/>
      <c r="U1295" s="92"/>
      <c r="V1295" s="92"/>
      <c r="W1295" s="92"/>
      <c r="X1295" s="92"/>
      <c r="Y1295" s="92"/>
      <c r="Z1295" s="92"/>
      <c r="AA1295" s="92"/>
      <c r="AB1295" s="92"/>
      <c r="AC1295" s="93">
        <v>17.7</v>
      </c>
      <c r="AD1295" s="93"/>
    </row>
    <row r="1296" spans="1:30">
      <c r="C1296" s="91" t="s">
        <v>2</v>
      </c>
      <c r="G1296" s="91" t="s">
        <v>2</v>
      </c>
      <c r="K1296" s="91" t="s">
        <v>2</v>
      </c>
      <c r="O1296" s="92" t="s">
        <v>1202</v>
      </c>
      <c r="P1296" s="92"/>
      <c r="Q1296" s="92"/>
      <c r="R1296" s="92"/>
      <c r="S1296" s="92"/>
      <c r="T1296" s="92"/>
      <c r="U1296" s="92"/>
      <c r="V1296" s="92"/>
      <c r="W1296" s="92"/>
      <c r="X1296" s="92"/>
      <c r="Y1296" s="92"/>
      <c r="Z1296" s="92"/>
      <c r="AA1296" s="92"/>
      <c r="AB1296" s="92"/>
      <c r="AC1296" s="93">
        <v>34.99</v>
      </c>
      <c r="AD1296" s="93"/>
    </row>
    <row r="1297" spans="3:30">
      <c r="C1297" s="91" t="s">
        <v>2</v>
      </c>
      <c r="G1297" s="91" t="s">
        <v>2</v>
      </c>
      <c r="K1297" s="91" t="s">
        <v>2</v>
      </c>
      <c r="O1297" s="92" t="s">
        <v>1203</v>
      </c>
      <c r="P1297" s="92"/>
      <c r="Q1297" s="92"/>
      <c r="R1297" s="92"/>
      <c r="S1297" s="92"/>
      <c r="T1297" s="92"/>
      <c r="U1297" s="92"/>
      <c r="V1297" s="92"/>
      <c r="W1297" s="92"/>
      <c r="X1297" s="92"/>
      <c r="Y1297" s="92"/>
      <c r="Z1297" s="92"/>
      <c r="AA1297" s="92"/>
      <c r="AB1297" s="92"/>
      <c r="AC1297" s="93">
        <v>25.42</v>
      </c>
      <c r="AD1297" s="93"/>
    </row>
    <row r="1298" spans="3:30">
      <c r="C1298" s="91" t="s">
        <v>2</v>
      </c>
      <c r="G1298" s="91" t="s">
        <v>2</v>
      </c>
      <c r="K1298" s="91" t="s">
        <v>2</v>
      </c>
      <c r="O1298" s="92" t="s">
        <v>1204</v>
      </c>
      <c r="P1298" s="92"/>
      <c r="Q1298" s="92"/>
      <c r="R1298" s="92"/>
      <c r="S1298" s="92"/>
      <c r="T1298" s="92"/>
      <c r="U1298" s="92"/>
      <c r="V1298" s="92"/>
      <c r="W1298" s="92"/>
      <c r="X1298" s="92"/>
      <c r="Y1298" s="92"/>
      <c r="Z1298" s="92"/>
      <c r="AA1298" s="92"/>
      <c r="AB1298" s="92"/>
      <c r="AC1298" s="93">
        <v>23.94</v>
      </c>
      <c r="AD1298" s="93"/>
    </row>
    <row r="1299" spans="3:30">
      <c r="C1299" s="91" t="s">
        <v>2</v>
      </c>
      <c r="G1299" s="91" t="s">
        <v>2</v>
      </c>
      <c r="K1299" s="91" t="s">
        <v>2</v>
      </c>
      <c r="O1299" s="92" t="s">
        <v>1205</v>
      </c>
      <c r="P1299" s="92"/>
      <c r="Q1299" s="92"/>
      <c r="R1299" s="92"/>
      <c r="S1299" s="92"/>
      <c r="T1299" s="92"/>
      <c r="U1299" s="92"/>
      <c r="V1299" s="92"/>
      <c r="W1299" s="92"/>
      <c r="X1299" s="92"/>
      <c r="Y1299" s="92"/>
      <c r="Z1299" s="92"/>
      <c r="AA1299" s="92"/>
      <c r="AB1299" s="92"/>
      <c r="AC1299" s="93">
        <v>18.899999999999999</v>
      </c>
      <c r="AD1299" s="93"/>
    </row>
    <row r="1300" spans="3:30">
      <c r="C1300" s="91" t="s">
        <v>2</v>
      </c>
      <c r="G1300" s="91" t="s">
        <v>2</v>
      </c>
      <c r="K1300" s="91" t="s">
        <v>2</v>
      </c>
      <c r="O1300" s="92" t="s">
        <v>1206</v>
      </c>
      <c r="P1300" s="92"/>
      <c r="Q1300" s="92"/>
      <c r="R1300" s="92"/>
      <c r="S1300" s="92"/>
      <c r="T1300" s="92"/>
      <c r="U1300" s="92"/>
      <c r="V1300" s="92"/>
      <c r="W1300" s="92"/>
      <c r="X1300" s="92"/>
      <c r="Y1300" s="92"/>
      <c r="Z1300" s="92"/>
      <c r="AA1300" s="92"/>
      <c r="AB1300" s="92"/>
      <c r="AC1300" s="93">
        <v>14.89</v>
      </c>
      <c r="AD1300" s="93"/>
    </row>
    <row r="1301" spans="3:30">
      <c r="C1301" s="91" t="s">
        <v>2</v>
      </c>
      <c r="G1301" s="91" t="s">
        <v>2</v>
      </c>
      <c r="K1301" s="91" t="s">
        <v>2</v>
      </c>
      <c r="O1301" s="92" t="s">
        <v>1207</v>
      </c>
      <c r="P1301" s="92"/>
      <c r="Q1301" s="92"/>
      <c r="R1301" s="92"/>
      <c r="S1301" s="92"/>
      <c r="T1301" s="92"/>
      <c r="U1301" s="92"/>
      <c r="V1301" s="92"/>
      <c r="W1301" s="92"/>
      <c r="X1301" s="92"/>
      <c r="Y1301" s="92"/>
      <c r="Z1301" s="92"/>
      <c r="AA1301" s="92"/>
      <c r="AB1301" s="92"/>
      <c r="AC1301" s="93">
        <v>9.15</v>
      </c>
      <c r="AD1301" s="93"/>
    </row>
    <row r="1302" spans="3:30">
      <c r="C1302" s="91" t="s">
        <v>2</v>
      </c>
      <c r="G1302" s="91" t="s">
        <v>2</v>
      </c>
      <c r="K1302" s="91" t="s">
        <v>2</v>
      </c>
      <c r="O1302" s="92" t="s">
        <v>1208</v>
      </c>
      <c r="P1302" s="92"/>
      <c r="Q1302" s="92"/>
      <c r="R1302" s="92"/>
      <c r="S1302" s="92"/>
      <c r="T1302" s="92"/>
      <c r="U1302" s="92"/>
      <c r="V1302" s="92"/>
      <c r="W1302" s="92"/>
      <c r="X1302" s="92"/>
      <c r="Y1302" s="92"/>
      <c r="Z1302" s="92"/>
      <c r="AA1302" s="92"/>
      <c r="AB1302" s="92"/>
      <c r="AC1302" s="93">
        <v>18.27</v>
      </c>
      <c r="AD1302" s="93"/>
    </row>
    <row r="1303" spans="3:30">
      <c r="C1303" s="91" t="s">
        <v>2</v>
      </c>
      <c r="G1303" s="91" t="s">
        <v>2</v>
      </c>
      <c r="K1303" s="91" t="s">
        <v>2</v>
      </c>
      <c r="O1303" s="92" t="s">
        <v>1209</v>
      </c>
      <c r="P1303" s="92"/>
      <c r="Q1303" s="92"/>
      <c r="R1303" s="92"/>
      <c r="S1303" s="92"/>
      <c r="T1303" s="92"/>
      <c r="U1303" s="92"/>
      <c r="V1303" s="92"/>
      <c r="W1303" s="92"/>
      <c r="X1303" s="92"/>
      <c r="Y1303" s="92"/>
      <c r="Z1303" s="92"/>
      <c r="AA1303" s="92"/>
      <c r="AB1303" s="92"/>
      <c r="AC1303" s="93">
        <v>17.22</v>
      </c>
      <c r="AD1303" s="93"/>
    </row>
    <row r="1304" spans="3:30">
      <c r="C1304" s="91" t="s">
        <v>2</v>
      </c>
      <c r="G1304" s="91" t="s">
        <v>2</v>
      </c>
      <c r="K1304" s="91" t="s">
        <v>2</v>
      </c>
      <c r="O1304" s="92" t="s">
        <v>1210</v>
      </c>
      <c r="P1304" s="92"/>
      <c r="Q1304" s="92"/>
      <c r="R1304" s="92"/>
      <c r="S1304" s="92"/>
      <c r="T1304" s="92"/>
      <c r="U1304" s="92"/>
      <c r="V1304" s="92"/>
      <c r="W1304" s="92"/>
      <c r="X1304" s="92"/>
      <c r="Y1304" s="92"/>
      <c r="Z1304" s="92"/>
      <c r="AA1304" s="92"/>
      <c r="AB1304" s="92"/>
      <c r="AC1304" s="93">
        <v>12.56</v>
      </c>
      <c r="AD1304" s="93"/>
    </row>
    <row r="1305" spans="3:30">
      <c r="C1305" s="91" t="s">
        <v>2</v>
      </c>
      <c r="G1305" s="91" t="s">
        <v>2</v>
      </c>
      <c r="K1305" s="91" t="s">
        <v>2</v>
      </c>
      <c r="O1305" s="92" t="s">
        <v>1211</v>
      </c>
      <c r="P1305" s="92"/>
      <c r="Q1305" s="92"/>
      <c r="R1305" s="92"/>
      <c r="S1305" s="92"/>
      <c r="T1305" s="92"/>
      <c r="U1305" s="92"/>
      <c r="V1305" s="92"/>
      <c r="W1305" s="92"/>
      <c r="X1305" s="92"/>
      <c r="Y1305" s="92"/>
      <c r="Z1305" s="92"/>
      <c r="AA1305" s="92"/>
      <c r="AB1305" s="92"/>
      <c r="AC1305" s="93">
        <v>9.15</v>
      </c>
      <c r="AD1305" s="93"/>
    </row>
    <row r="1306" spans="3:30">
      <c r="C1306" s="91" t="s">
        <v>2</v>
      </c>
      <c r="G1306" s="91" t="s">
        <v>2</v>
      </c>
      <c r="K1306" s="91" t="s">
        <v>2</v>
      </c>
      <c r="O1306" s="92" t="s">
        <v>1212</v>
      </c>
      <c r="P1306" s="92"/>
      <c r="Q1306" s="92"/>
      <c r="R1306" s="92"/>
      <c r="S1306" s="92"/>
      <c r="T1306" s="92"/>
      <c r="U1306" s="92"/>
      <c r="V1306" s="92"/>
      <c r="W1306" s="92"/>
      <c r="X1306" s="92"/>
      <c r="Y1306" s="92"/>
      <c r="Z1306" s="92"/>
      <c r="AA1306" s="92"/>
      <c r="AB1306" s="92"/>
      <c r="AC1306" s="93">
        <v>463.66</v>
      </c>
      <c r="AD1306" s="93"/>
    </row>
    <row r="1307" spans="3:30">
      <c r="C1307" s="91" t="s">
        <v>2</v>
      </c>
      <c r="G1307" s="91" t="s">
        <v>2</v>
      </c>
      <c r="K1307" s="91" t="s">
        <v>2</v>
      </c>
      <c r="O1307" s="92" t="s">
        <v>1213</v>
      </c>
      <c r="P1307" s="92"/>
      <c r="Q1307" s="92"/>
      <c r="R1307" s="92"/>
      <c r="S1307" s="92"/>
      <c r="T1307" s="92"/>
      <c r="U1307" s="92"/>
      <c r="V1307" s="92"/>
      <c r="W1307" s="92"/>
      <c r="X1307" s="92"/>
      <c r="Y1307" s="92"/>
      <c r="Z1307" s="92"/>
      <c r="AA1307" s="92"/>
      <c r="AB1307" s="92"/>
      <c r="AC1307" s="93">
        <v>273.68</v>
      </c>
      <c r="AD1307" s="93"/>
    </row>
    <row r="1308" spans="3:30">
      <c r="C1308" s="91" t="s">
        <v>2</v>
      </c>
      <c r="G1308" s="91" t="s">
        <v>2</v>
      </c>
      <c r="K1308" s="91" t="s">
        <v>2</v>
      </c>
      <c r="O1308" s="92" t="s">
        <v>1214</v>
      </c>
      <c r="P1308" s="92"/>
      <c r="Q1308" s="92"/>
      <c r="R1308" s="92"/>
      <c r="S1308" s="92"/>
      <c r="T1308" s="92"/>
      <c r="U1308" s="92"/>
      <c r="V1308" s="92"/>
      <c r="W1308" s="92"/>
      <c r="X1308" s="92"/>
      <c r="Y1308" s="92"/>
      <c r="Z1308" s="92"/>
      <c r="AA1308" s="92"/>
      <c r="AB1308" s="92"/>
      <c r="AC1308" s="93">
        <v>321.08</v>
      </c>
      <c r="AD1308" s="93"/>
    </row>
    <row r="1309" spans="3:30">
      <c r="C1309" s="91" t="s">
        <v>2</v>
      </c>
      <c r="G1309" s="91" t="s">
        <v>2</v>
      </c>
      <c r="K1309" s="91" t="s">
        <v>2</v>
      </c>
      <c r="O1309" s="92" t="s">
        <v>1215</v>
      </c>
      <c r="P1309" s="92"/>
      <c r="Q1309" s="92"/>
      <c r="R1309" s="92"/>
      <c r="S1309" s="92"/>
      <c r="T1309" s="92"/>
      <c r="U1309" s="92"/>
      <c r="V1309" s="92"/>
      <c r="W1309" s="92"/>
      <c r="X1309" s="92"/>
      <c r="Y1309" s="92"/>
      <c r="Z1309" s="92"/>
      <c r="AA1309" s="92"/>
      <c r="AB1309" s="92"/>
      <c r="AC1309" s="93">
        <v>93.36</v>
      </c>
      <c r="AD1309" s="93"/>
    </row>
    <row r="1310" spans="3:30">
      <c r="C1310" s="91" t="s">
        <v>2</v>
      </c>
      <c r="G1310" s="91" t="s">
        <v>2</v>
      </c>
      <c r="K1310" s="91" t="s">
        <v>2</v>
      </c>
      <c r="O1310" s="92" t="s">
        <v>1216</v>
      </c>
      <c r="P1310" s="92"/>
      <c r="Q1310" s="92"/>
      <c r="R1310" s="92"/>
      <c r="S1310" s="92"/>
      <c r="T1310" s="92"/>
      <c r="U1310" s="92"/>
      <c r="V1310" s="92"/>
      <c r="W1310" s="92"/>
      <c r="X1310" s="92"/>
      <c r="Y1310" s="92"/>
      <c r="Z1310" s="92"/>
      <c r="AA1310" s="92"/>
      <c r="AB1310" s="92"/>
      <c r="AC1310" s="93">
        <v>41.69</v>
      </c>
      <c r="AD1310" s="93"/>
    </row>
    <row r="1311" spans="3:30">
      <c r="C1311" s="91" t="s">
        <v>2</v>
      </c>
      <c r="G1311" s="91" t="s">
        <v>2</v>
      </c>
      <c r="K1311" s="91" t="s">
        <v>2</v>
      </c>
      <c r="O1311" s="92" t="s">
        <v>1217</v>
      </c>
      <c r="P1311" s="92"/>
      <c r="Q1311" s="92"/>
      <c r="R1311" s="92"/>
      <c r="S1311" s="92"/>
      <c r="T1311" s="92"/>
      <c r="U1311" s="92"/>
      <c r="V1311" s="92"/>
      <c r="W1311" s="92"/>
      <c r="X1311" s="92"/>
      <c r="Y1311" s="92"/>
      <c r="Z1311" s="92"/>
      <c r="AA1311" s="92"/>
      <c r="AB1311" s="92"/>
      <c r="AC1311" s="93">
        <v>32.299999999999997</v>
      </c>
      <c r="AD1311" s="93"/>
    </row>
    <row r="1312" spans="3:30">
      <c r="C1312" s="91" t="s">
        <v>2</v>
      </c>
      <c r="G1312" s="91" t="s">
        <v>2</v>
      </c>
      <c r="K1312" s="91" t="s">
        <v>2</v>
      </c>
      <c r="O1312" s="92" t="s">
        <v>1218</v>
      </c>
      <c r="P1312" s="92"/>
      <c r="Q1312" s="92"/>
      <c r="R1312" s="92"/>
      <c r="S1312" s="92"/>
      <c r="T1312" s="92"/>
      <c r="U1312" s="92"/>
      <c r="V1312" s="92"/>
      <c r="W1312" s="92"/>
      <c r="X1312" s="92"/>
      <c r="Y1312" s="92"/>
      <c r="Z1312" s="92"/>
      <c r="AA1312" s="92"/>
      <c r="AB1312" s="92"/>
      <c r="AC1312" s="93">
        <v>29.49</v>
      </c>
      <c r="AD1312" s="93"/>
    </row>
    <row r="1313" spans="3:30">
      <c r="C1313" s="91" t="s">
        <v>2</v>
      </c>
      <c r="G1313" s="91" t="s">
        <v>2</v>
      </c>
      <c r="K1313" s="91" t="s">
        <v>2</v>
      </c>
      <c r="O1313" s="92" t="s">
        <v>1219</v>
      </c>
      <c r="P1313" s="92"/>
      <c r="Q1313" s="92"/>
      <c r="R1313" s="92"/>
      <c r="S1313" s="92"/>
      <c r="T1313" s="92"/>
      <c r="U1313" s="92"/>
      <c r="V1313" s="92"/>
      <c r="W1313" s="92"/>
      <c r="X1313" s="92"/>
      <c r="Y1313" s="92"/>
      <c r="Z1313" s="92"/>
      <c r="AA1313" s="92"/>
      <c r="AB1313" s="92"/>
      <c r="AC1313" s="93">
        <v>13.05</v>
      </c>
      <c r="AD1313" s="93"/>
    </row>
    <row r="1314" spans="3:30">
      <c r="C1314" s="91" t="s">
        <v>2</v>
      </c>
      <c r="G1314" s="91" t="s">
        <v>2</v>
      </c>
      <c r="K1314" s="91" t="s">
        <v>2</v>
      </c>
      <c r="O1314" s="92" t="s">
        <v>1220</v>
      </c>
      <c r="P1314" s="92"/>
      <c r="Q1314" s="92"/>
      <c r="R1314" s="92"/>
      <c r="S1314" s="92"/>
      <c r="T1314" s="92"/>
      <c r="U1314" s="92"/>
      <c r="V1314" s="92"/>
      <c r="W1314" s="92"/>
      <c r="X1314" s="92"/>
      <c r="Y1314" s="92"/>
      <c r="Z1314" s="92"/>
      <c r="AA1314" s="92"/>
      <c r="AB1314" s="92"/>
      <c r="AC1314" s="93">
        <v>22.79</v>
      </c>
      <c r="AD1314" s="93"/>
    </row>
    <row r="1315" spans="3:30">
      <c r="C1315" s="91" t="s">
        <v>2</v>
      </c>
      <c r="G1315" s="91" t="s">
        <v>2</v>
      </c>
      <c r="K1315" s="91" t="s">
        <v>2</v>
      </c>
      <c r="O1315" s="92" t="s">
        <v>1221</v>
      </c>
      <c r="P1315" s="92"/>
      <c r="Q1315" s="92"/>
      <c r="R1315" s="92"/>
      <c r="S1315" s="92"/>
      <c r="T1315" s="92"/>
      <c r="U1315" s="92"/>
      <c r="V1315" s="92"/>
      <c r="W1315" s="92"/>
      <c r="X1315" s="92"/>
      <c r="Y1315" s="92"/>
      <c r="Z1315" s="92"/>
      <c r="AA1315" s="92"/>
      <c r="AB1315" s="92"/>
      <c r="AC1315" s="93">
        <v>27.29</v>
      </c>
      <c r="AD1315" s="93"/>
    </row>
    <row r="1316" spans="3:30">
      <c r="C1316" s="91" t="s">
        <v>2</v>
      </c>
      <c r="G1316" s="91" t="s">
        <v>2</v>
      </c>
      <c r="K1316" s="91" t="s">
        <v>2</v>
      </c>
      <c r="O1316" s="92" t="s">
        <v>1222</v>
      </c>
      <c r="P1316" s="92"/>
      <c r="Q1316" s="92"/>
      <c r="R1316" s="92"/>
      <c r="S1316" s="92"/>
      <c r="T1316" s="92"/>
      <c r="U1316" s="92"/>
      <c r="V1316" s="92"/>
      <c r="W1316" s="92"/>
      <c r="X1316" s="92"/>
      <c r="Y1316" s="92"/>
      <c r="Z1316" s="92"/>
      <c r="AA1316" s="92"/>
      <c r="AB1316" s="92"/>
      <c r="AC1316" s="93">
        <v>29.16</v>
      </c>
      <c r="AD1316" s="93"/>
    </row>
    <row r="1317" spans="3:30">
      <c r="C1317" s="91" t="s">
        <v>2</v>
      </c>
      <c r="G1317" s="91" t="s">
        <v>2</v>
      </c>
      <c r="K1317" s="91" t="s">
        <v>2</v>
      </c>
      <c r="O1317" s="92" t="s">
        <v>1223</v>
      </c>
      <c r="P1317" s="92"/>
      <c r="Q1317" s="92"/>
      <c r="R1317" s="92"/>
      <c r="S1317" s="92"/>
      <c r="T1317" s="92"/>
      <c r="U1317" s="92"/>
      <c r="V1317" s="92"/>
      <c r="W1317" s="92"/>
      <c r="X1317" s="92"/>
      <c r="Y1317" s="92"/>
      <c r="Z1317" s="92"/>
      <c r="AA1317" s="92"/>
      <c r="AB1317" s="92"/>
      <c r="AC1317" s="93">
        <v>23.46</v>
      </c>
      <c r="AD1317" s="93"/>
    </row>
    <row r="1318" spans="3:30">
      <c r="C1318" s="91" t="s">
        <v>2</v>
      </c>
      <c r="G1318" s="91" t="s">
        <v>2</v>
      </c>
      <c r="K1318" s="91" t="s">
        <v>2</v>
      </c>
      <c r="O1318" s="92" t="s">
        <v>1224</v>
      </c>
      <c r="P1318" s="92"/>
      <c r="Q1318" s="92"/>
      <c r="R1318" s="92"/>
      <c r="S1318" s="92"/>
      <c r="T1318" s="92"/>
      <c r="U1318" s="92"/>
      <c r="V1318" s="92"/>
      <c r="W1318" s="92"/>
      <c r="X1318" s="92"/>
      <c r="Y1318" s="92"/>
      <c r="Z1318" s="92"/>
      <c r="AA1318" s="92"/>
      <c r="AB1318" s="92"/>
      <c r="AC1318" s="93">
        <v>9.08</v>
      </c>
      <c r="AD1318" s="93"/>
    </row>
    <row r="1319" spans="3:30">
      <c r="C1319" s="91" t="s">
        <v>2</v>
      </c>
      <c r="G1319" s="91" t="s">
        <v>2</v>
      </c>
      <c r="K1319" s="91" t="s">
        <v>2</v>
      </c>
      <c r="O1319" s="92" t="s">
        <v>1225</v>
      </c>
      <c r="P1319" s="92"/>
      <c r="Q1319" s="92"/>
      <c r="R1319" s="92"/>
      <c r="S1319" s="92"/>
      <c r="T1319" s="92"/>
      <c r="U1319" s="92"/>
      <c r="V1319" s="92"/>
      <c r="W1319" s="92"/>
      <c r="X1319" s="92"/>
      <c r="Y1319" s="92"/>
      <c r="Z1319" s="92"/>
      <c r="AA1319" s="92"/>
      <c r="AB1319" s="92"/>
      <c r="AC1319" s="93">
        <v>5.3</v>
      </c>
      <c r="AD1319" s="93"/>
    </row>
    <row r="1320" spans="3:30">
      <c r="C1320" s="91" t="s">
        <v>2</v>
      </c>
      <c r="G1320" s="91" t="s">
        <v>2</v>
      </c>
      <c r="K1320" s="91" t="s">
        <v>2</v>
      </c>
      <c r="O1320" s="92" t="s">
        <v>1226</v>
      </c>
      <c r="P1320" s="92"/>
      <c r="Q1320" s="92"/>
      <c r="R1320" s="92"/>
      <c r="S1320" s="92"/>
      <c r="T1320" s="92"/>
      <c r="U1320" s="92"/>
      <c r="V1320" s="92"/>
      <c r="W1320" s="92"/>
      <c r="X1320" s="92"/>
      <c r="Y1320" s="92"/>
      <c r="Z1320" s="92"/>
      <c r="AA1320" s="92"/>
      <c r="AB1320" s="92"/>
      <c r="AC1320" s="93">
        <v>4</v>
      </c>
      <c r="AD1320" s="93"/>
    </row>
    <row r="1321" spans="3:30">
      <c r="C1321" s="91" t="s">
        <v>2</v>
      </c>
      <c r="G1321" s="91" t="s">
        <v>2</v>
      </c>
      <c r="K1321" s="91" t="s">
        <v>2</v>
      </c>
      <c r="O1321" s="92" t="s">
        <v>1227</v>
      </c>
      <c r="P1321" s="92"/>
      <c r="Q1321" s="92"/>
      <c r="R1321" s="92"/>
      <c r="S1321" s="92"/>
      <c r="T1321" s="92"/>
      <c r="U1321" s="92"/>
      <c r="V1321" s="92"/>
      <c r="W1321" s="92"/>
      <c r="X1321" s="92"/>
      <c r="Y1321" s="92"/>
      <c r="Z1321" s="92"/>
      <c r="AA1321" s="92"/>
      <c r="AB1321" s="92"/>
      <c r="AC1321" s="93">
        <v>12.22</v>
      </c>
      <c r="AD1321" s="93"/>
    </row>
    <row r="1322" spans="3:30">
      <c r="C1322" s="91" t="s">
        <v>2</v>
      </c>
      <c r="G1322" s="91" t="s">
        <v>2</v>
      </c>
      <c r="K1322" s="91" t="s">
        <v>2</v>
      </c>
      <c r="O1322" s="92" t="s">
        <v>1228</v>
      </c>
      <c r="P1322" s="92"/>
      <c r="Q1322" s="92"/>
      <c r="R1322" s="92"/>
      <c r="S1322" s="92"/>
      <c r="T1322" s="92"/>
      <c r="U1322" s="92"/>
      <c r="V1322" s="92"/>
      <c r="W1322" s="92"/>
      <c r="X1322" s="92"/>
      <c r="Y1322" s="92"/>
      <c r="Z1322" s="92"/>
      <c r="AA1322" s="92"/>
      <c r="AB1322" s="92"/>
      <c r="AC1322" s="93">
        <v>59.64</v>
      </c>
      <c r="AD1322" s="93"/>
    </row>
    <row r="1323" spans="3:30">
      <c r="C1323" s="91" t="s">
        <v>2</v>
      </c>
      <c r="G1323" s="91" t="s">
        <v>2</v>
      </c>
      <c r="K1323" s="91" t="s">
        <v>2</v>
      </c>
      <c r="O1323" s="92" t="s">
        <v>1229</v>
      </c>
      <c r="P1323" s="92"/>
      <c r="Q1323" s="92"/>
      <c r="R1323" s="92"/>
      <c r="S1323" s="92"/>
      <c r="T1323" s="92"/>
      <c r="U1323" s="92"/>
      <c r="V1323" s="92"/>
      <c r="W1323" s="92"/>
      <c r="X1323" s="92"/>
      <c r="Y1323" s="92"/>
      <c r="Z1323" s="92"/>
      <c r="AA1323" s="92"/>
      <c r="AB1323" s="92"/>
      <c r="AC1323" s="93">
        <v>29.32</v>
      </c>
      <c r="AD1323" s="93"/>
    </row>
    <row r="1324" spans="3:30">
      <c r="C1324" s="91" t="s">
        <v>2</v>
      </c>
      <c r="G1324" s="91" t="s">
        <v>2</v>
      </c>
      <c r="K1324" s="91" t="s">
        <v>2</v>
      </c>
      <c r="O1324" s="92" t="s">
        <v>1230</v>
      </c>
      <c r="P1324" s="92"/>
      <c r="Q1324" s="92"/>
      <c r="R1324" s="92"/>
      <c r="S1324" s="92"/>
      <c r="T1324" s="92"/>
      <c r="U1324" s="92"/>
      <c r="V1324" s="92"/>
      <c r="W1324" s="92"/>
      <c r="X1324" s="92"/>
      <c r="Y1324" s="92"/>
      <c r="Z1324" s="92"/>
      <c r="AA1324" s="92"/>
      <c r="AB1324" s="92"/>
      <c r="AC1324" s="93">
        <v>13.07</v>
      </c>
      <c r="AD1324" s="93"/>
    </row>
    <row r="1325" spans="3:30">
      <c r="C1325" s="91" t="s">
        <v>2</v>
      </c>
      <c r="G1325" s="91" t="s">
        <v>2</v>
      </c>
      <c r="K1325" s="91" t="s">
        <v>2</v>
      </c>
      <c r="O1325" s="92" t="s">
        <v>1231</v>
      </c>
      <c r="P1325" s="92"/>
      <c r="Q1325" s="92"/>
      <c r="R1325" s="92"/>
      <c r="S1325" s="92"/>
      <c r="T1325" s="92"/>
      <c r="U1325" s="92"/>
      <c r="V1325" s="92"/>
      <c r="W1325" s="92"/>
      <c r="X1325" s="92"/>
      <c r="Y1325" s="92"/>
      <c r="Z1325" s="92"/>
      <c r="AA1325" s="92"/>
      <c r="AB1325" s="92"/>
      <c r="AC1325" s="93">
        <v>13.63</v>
      </c>
      <c r="AD1325" s="93"/>
    </row>
    <row r="1326" spans="3:30">
      <c r="C1326" s="91" t="s">
        <v>2</v>
      </c>
      <c r="G1326" s="91" t="s">
        <v>2</v>
      </c>
      <c r="K1326" s="91" t="s">
        <v>2</v>
      </c>
      <c r="O1326" s="92" t="s">
        <v>1232</v>
      </c>
      <c r="P1326" s="92"/>
      <c r="Q1326" s="92"/>
      <c r="R1326" s="92"/>
      <c r="S1326" s="92"/>
      <c r="T1326" s="92"/>
      <c r="U1326" s="92"/>
      <c r="V1326" s="92"/>
      <c r="W1326" s="92"/>
      <c r="X1326" s="92"/>
      <c r="Y1326" s="92"/>
      <c r="Z1326" s="92"/>
      <c r="AA1326" s="92"/>
      <c r="AB1326" s="92"/>
      <c r="AC1326" s="93">
        <v>5.72</v>
      </c>
      <c r="AD1326" s="93"/>
    </row>
    <row r="1327" spans="3:30">
      <c r="C1327" s="91" t="s">
        <v>2</v>
      </c>
      <c r="G1327" s="91" t="s">
        <v>2</v>
      </c>
      <c r="K1327" s="91" t="s">
        <v>2</v>
      </c>
      <c r="O1327" s="92" t="s">
        <v>1233</v>
      </c>
      <c r="P1327" s="92"/>
      <c r="Q1327" s="92"/>
      <c r="R1327" s="92"/>
      <c r="S1327" s="92"/>
      <c r="T1327" s="92"/>
      <c r="U1327" s="92"/>
      <c r="V1327" s="92"/>
      <c r="W1327" s="92"/>
      <c r="X1327" s="92"/>
      <c r="Y1327" s="92"/>
      <c r="Z1327" s="92"/>
      <c r="AA1327" s="92"/>
      <c r="AB1327" s="92"/>
      <c r="AC1327" s="93">
        <v>13.21</v>
      </c>
      <c r="AD1327" s="93"/>
    </row>
    <row r="1328" spans="3:30">
      <c r="C1328" s="91" t="s">
        <v>2</v>
      </c>
      <c r="G1328" s="91" t="s">
        <v>2</v>
      </c>
      <c r="K1328" s="91" t="s">
        <v>2</v>
      </c>
      <c r="O1328" s="92" t="s">
        <v>1234</v>
      </c>
      <c r="P1328" s="92"/>
      <c r="Q1328" s="92"/>
      <c r="R1328" s="92"/>
      <c r="S1328" s="92"/>
      <c r="T1328" s="92"/>
      <c r="U1328" s="92"/>
      <c r="V1328" s="92"/>
      <c r="W1328" s="92"/>
      <c r="X1328" s="92"/>
      <c r="Y1328" s="92"/>
      <c r="Z1328" s="92"/>
      <c r="AA1328" s="92"/>
      <c r="AB1328" s="92"/>
      <c r="AC1328" s="93">
        <v>46</v>
      </c>
      <c r="AD1328" s="93"/>
    </row>
    <row r="1329" spans="3:30">
      <c r="C1329" s="91" t="s">
        <v>2</v>
      </c>
      <c r="G1329" s="91" t="s">
        <v>2</v>
      </c>
      <c r="K1329" s="91" t="s">
        <v>2</v>
      </c>
      <c r="O1329" s="92" t="s">
        <v>1235</v>
      </c>
      <c r="P1329" s="92"/>
      <c r="Q1329" s="92"/>
      <c r="R1329" s="92"/>
      <c r="S1329" s="92"/>
      <c r="T1329" s="92"/>
      <c r="U1329" s="92"/>
      <c r="V1329" s="92"/>
      <c r="W1329" s="92"/>
      <c r="X1329" s="92"/>
      <c r="Y1329" s="92"/>
      <c r="Z1329" s="92"/>
      <c r="AA1329" s="92"/>
      <c r="AB1329" s="92"/>
      <c r="AC1329" s="93">
        <v>241.98</v>
      </c>
      <c r="AD1329" s="93"/>
    </row>
    <row r="1330" spans="3:30">
      <c r="C1330" s="91" t="s">
        <v>2</v>
      </c>
      <c r="G1330" s="91" t="s">
        <v>2</v>
      </c>
      <c r="K1330" s="91" t="s">
        <v>2</v>
      </c>
      <c r="O1330" s="92" t="s">
        <v>1236</v>
      </c>
      <c r="P1330" s="92"/>
      <c r="Q1330" s="92"/>
      <c r="R1330" s="92"/>
      <c r="S1330" s="92"/>
      <c r="T1330" s="92"/>
      <c r="U1330" s="92"/>
      <c r="V1330" s="92"/>
      <c r="W1330" s="92"/>
      <c r="X1330" s="92"/>
      <c r="Y1330" s="92"/>
      <c r="Z1330" s="92"/>
      <c r="AA1330" s="92"/>
      <c r="AB1330" s="92"/>
      <c r="AC1330" s="93">
        <v>241.98</v>
      </c>
      <c r="AD1330" s="93"/>
    </row>
    <row r="1331" spans="3:30">
      <c r="C1331" s="91" t="s">
        <v>2</v>
      </c>
      <c r="G1331" s="91" t="s">
        <v>2</v>
      </c>
      <c r="K1331" s="91" t="s">
        <v>2</v>
      </c>
      <c r="O1331" s="92" t="s">
        <v>1237</v>
      </c>
      <c r="P1331" s="92"/>
      <c r="Q1331" s="92"/>
      <c r="R1331" s="92"/>
      <c r="S1331" s="92"/>
      <c r="T1331" s="92"/>
      <c r="U1331" s="92"/>
      <c r="V1331" s="92"/>
      <c r="W1331" s="92"/>
      <c r="X1331" s="92"/>
      <c r="Y1331" s="92"/>
      <c r="Z1331" s="92"/>
      <c r="AA1331" s="92"/>
      <c r="AB1331" s="92"/>
      <c r="AC1331" s="93">
        <v>241.98</v>
      </c>
      <c r="AD1331" s="93"/>
    </row>
    <row r="1332" spans="3:30">
      <c r="C1332" s="91" t="s">
        <v>2</v>
      </c>
      <c r="G1332" s="91" t="s">
        <v>2</v>
      </c>
      <c r="K1332" s="91" t="s">
        <v>2</v>
      </c>
      <c r="O1332" s="92" t="s">
        <v>1238</v>
      </c>
      <c r="P1332" s="92"/>
      <c r="Q1332" s="92"/>
      <c r="R1332" s="92"/>
      <c r="S1332" s="92"/>
      <c r="T1332" s="92"/>
      <c r="U1332" s="92"/>
      <c r="V1332" s="92"/>
      <c r="W1332" s="92"/>
      <c r="X1332" s="92"/>
      <c r="Y1332" s="92"/>
      <c r="Z1332" s="92"/>
      <c r="AA1332" s="92"/>
      <c r="AB1332" s="92"/>
      <c r="AC1332" s="93">
        <v>183.98</v>
      </c>
      <c r="AD1332" s="93"/>
    </row>
    <row r="1333" spans="3:30">
      <c r="C1333" s="91" t="s">
        <v>2</v>
      </c>
      <c r="G1333" s="91" t="s">
        <v>2</v>
      </c>
      <c r="K1333" s="91" t="s">
        <v>2</v>
      </c>
      <c r="O1333" s="92" t="s">
        <v>1239</v>
      </c>
      <c r="P1333" s="92"/>
      <c r="Q1333" s="92"/>
      <c r="R1333" s="92"/>
      <c r="S1333" s="92"/>
      <c r="T1333" s="92"/>
      <c r="U1333" s="92"/>
      <c r="V1333" s="92"/>
      <c r="W1333" s="92"/>
      <c r="X1333" s="92"/>
      <c r="Y1333" s="92"/>
      <c r="Z1333" s="92"/>
      <c r="AA1333" s="92"/>
      <c r="AB1333" s="92"/>
      <c r="AC1333" s="93">
        <v>219.98</v>
      </c>
      <c r="AD1333" s="93"/>
    </row>
    <row r="1334" spans="3:30">
      <c r="C1334" s="91" t="s">
        <v>2</v>
      </c>
      <c r="G1334" s="91" t="s">
        <v>2</v>
      </c>
      <c r="K1334" s="91" t="s">
        <v>2</v>
      </c>
      <c r="O1334" s="92" t="s">
        <v>1240</v>
      </c>
      <c r="P1334" s="92"/>
      <c r="Q1334" s="92"/>
      <c r="R1334" s="92"/>
      <c r="S1334" s="92"/>
      <c r="T1334" s="92"/>
      <c r="U1334" s="92"/>
      <c r="V1334" s="92"/>
      <c r="W1334" s="92"/>
      <c r="X1334" s="92"/>
      <c r="Y1334" s="92"/>
      <c r="Z1334" s="92"/>
      <c r="AA1334" s="92"/>
      <c r="AB1334" s="92"/>
      <c r="AC1334" s="93">
        <v>219.98</v>
      </c>
      <c r="AD1334" s="93"/>
    </row>
    <row r="1335" spans="3:30">
      <c r="C1335" s="91" t="s">
        <v>2</v>
      </c>
      <c r="G1335" s="91" t="s">
        <v>2</v>
      </c>
      <c r="K1335" s="91" t="s">
        <v>2</v>
      </c>
      <c r="O1335" s="92" t="s">
        <v>1241</v>
      </c>
      <c r="P1335" s="92"/>
      <c r="Q1335" s="92"/>
      <c r="R1335" s="92"/>
      <c r="S1335" s="92"/>
      <c r="T1335" s="92"/>
      <c r="U1335" s="92"/>
      <c r="V1335" s="92"/>
      <c r="W1335" s="92"/>
      <c r="X1335" s="92"/>
      <c r="Y1335" s="92"/>
      <c r="Z1335" s="92"/>
      <c r="AA1335" s="92"/>
      <c r="AB1335" s="92"/>
      <c r="AC1335" s="93">
        <v>219.98</v>
      </c>
      <c r="AD1335" s="93"/>
    </row>
    <row r="1336" spans="3:30">
      <c r="C1336" s="91" t="s">
        <v>2</v>
      </c>
      <c r="G1336" s="91" t="s">
        <v>2</v>
      </c>
      <c r="K1336" s="91" t="s">
        <v>2</v>
      </c>
      <c r="O1336" s="92" t="s">
        <v>1242</v>
      </c>
      <c r="P1336" s="92"/>
      <c r="Q1336" s="92"/>
      <c r="R1336" s="92"/>
      <c r="S1336" s="92"/>
      <c r="T1336" s="92"/>
      <c r="U1336" s="92"/>
      <c r="V1336" s="92"/>
      <c r="W1336" s="92"/>
      <c r="X1336" s="92"/>
      <c r="Y1336" s="92"/>
      <c r="Z1336" s="92"/>
      <c r="AA1336" s="92"/>
      <c r="AB1336" s="92"/>
      <c r="AC1336" s="93">
        <v>169.98</v>
      </c>
      <c r="AD1336" s="93"/>
    </row>
    <row r="1337" spans="3:30">
      <c r="C1337" s="91" t="s">
        <v>2</v>
      </c>
      <c r="G1337" s="91" t="s">
        <v>2</v>
      </c>
      <c r="K1337" s="91" t="s">
        <v>2</v>
      </c>
      <c r="O1337" s="92" t="s">
        <v>1243</v>
      </c>
      <c r="P1337" s="92"/>
      <c r="Q1337" s="92"/>
      <c r="R1337" s="92"/>
      <c r="S1337" s="92"/>
      <c r="T1337" s="92"/>
      <c r="U1337" s="92"/>
      <c r="V1337" s="92"/>
      <c r="W1337" s="92"/>
      <c r="X1337" s="92"/>
      <c r="Y1337" s="92"/>
      <c r="Z1337" s="92"/>
      <c r="AA1337" s="92"/>
      <c r="AB1337" s="92"/>
      <c r="AC1337" s="93">
        <v>114.99</v>
      </c>
      <c r="AD1337" s="93"/>
    </row>
    <row r="1338" spans="3:30">
      <c r="C1338" s="91" t="s">
        <v>2</v>
      </c>
      <c r="G1338" s="91" t="s">
        <v>2</v>
      </c>
      <c r="K1338" s="91" t="s">
        <v>2</v>
      </c>
      <c r="O1338" s="92" t="s">
        <v>1244</v>
      </c>
      <c r="P1338" s="92"/>
      <c r="Q1338" s="92"/>
      <c r="R1338" s="92"/>
      <c r="S1338" s="92"/>
      <c r="T1338" s="92"/>
      <c r="U1338" s="92"/>
      <c r="V1338" s="92"/>
      <c r="W1338" s="92"/>
      <c r="X1338" s="92"/>
      <c r="Y1338" s="92"/>
      <c r="Z1338" s="92"/>
      <c r="AA1338" s="92"/>
      <c r="AB1338" s="92"/>
      <c r="AC1338" s="93">
        <v>183.98</v>
      </c>
      <c r="AD1338" s="93"/>
    </row>
    <row r="1339" spans="3:30">
      <c r="C1339" s="91" t="s">
        <v>2</v>
      </c>
      <c r="G1339" s="91" t="s">
        <v>2</v>
      </c>
      <c r="K1339" s="91" t="s">
        <v>2</v>
      </c>
      <c r="O1339" s="92" t="s">
        <v>1245</v>
      </c>
      <c r="P1339" s="92"/>
      <c r="Q1339" s="92"/>
      <c r="R1339" s="92"/>
      <c r="S1339" s="92"/>
      <c r="T1339" s="92"/>
      <c r="U1339" s="92"/>
      <c r="V1339" s="92"/>
      <c r="W1339" s="92"/>
      <c r="X1339" s="92"/>
      <c r="Y1339" s="92"/>
      <c r="Z1339" s="92"/>
      <c r="AA1339" s="92"/>
      <c r="AB1339" s="92"/>
      <c r="AC1339" s="93">
        <v>241.98</v>
      </c>
      <c r="AD1339" s="93"/>
    </row>
    <row r="1340" spans="3:30">
      <c r="C1340" s="91" t="s">
        <v>2</v>
      </c>
      <c r="G1340" s="91" t="s">
        <v>2</v>
      </c>
      <c r="K1340" s="91" t="s">
        <v>2</v>
      </c>
      <c r="O1340" s="92" t="s">
        <v>1246</v>
      </c>
      <c r="P1340" s="92"/>
      <c r="Q1340" s="92"/>
      <c r="R1340" s="92"/>
      <c r="S1340" s="92"/>
      <c r="T1340" s="92"/>
      <c r="U1340" s="92"/>
      <c r="V1340" s="92"/>
      <c r="W1340" s="92"/>
      <c r="X1340" s="92"/>
      <c r="Y1340" s="92"/>
      <c r="Z1340" s="92"/>
      <c r="AA1340" s="92"/>
      <c r="AB1340" s="92"/>
      <c r="AC1340" s="93">
        <v>241.98</v>
      </c>
      <c r="AD1340" s="93"/>
    </row>
    <row r="1341" spans="3:30">
      <c r="C1341" s="91" t="s">
        <v>2</v>
      </c>
      <c r="G1341" s="91" t="s">
        <v>2</v>
      </c>
      <c r="K1341" s="91" t="s">
        <v>2</v>
      </c>
      <c r="O1341" s="92" t="s">
        <v>1247</v>
      </c>
      <c r="P1341" s="92"/>
      <c r="Q1341" s="92"/>
      <c r="R1341" s="92"/>
      <c r="S1341" s="92"/>
      <c r="T1341" s="92"/>
      <c r="U1341" s="92"/>
      <c r="V1341" s="92"/>
      <c r="W1341" s="92"/>
      <c r="X1341" s="92"/>
      <c r="Y1341" s="92"/>
      <c r="Z1341" s="92"/>
      <c r="AA1341" s="92"/>
      <c r="AB1341" s="92"/>
      <c r="AC1341" s="93">
        <v>241.98</v>
      </c>
      <c r="AD1341" s="93"/>
    </row>
    <row r="1342" spans="3:30">
      <c r="C1342" s="91" t="s">
        <v>2</v>
      </c>
      <c r="G1342" s="91" t="s">
        <v>2</v>
      </c>
      <c r="K1342" s="91" t="s">
        <v>2</v>
      </c>
      <c r="O1342" s="92" t="s">
        <v>1248</v>
      </c>
      <c r="P1342" s="92"/>
      <c r="Q1342" s="92"/>
      <c r="R1342" s="92"/>
      <c r="S1342" s="92"/>
      <c r="T1342" s="92"/>
      <c r="U1342" s="92"/>
      <c r="V1342" s="92"/>
      <c r="W1342" s="92"/>
      <c r="X1342" s="92"/>
      <c r="Y1342" s="92"/>
      <c r="Z1342" s="92"/>
      <c r="AA1342" s="92"/>
      <c r="AB1342" s="92"/>
      <c r="AC1342" s="93">
        <v>189.98</v>
      </c>
      <c r="AD1342" s="93"/>
    </row>
    <row r="1343" spans="3:30" ht="11.25" customHeight="1"/>
    <row r="1344" spans="3:30" ht="12" customHeight="1"/>
    <row r="1345" spans="1:30" ht="13.5" customHeight="1">
      <c r="A1345" s="85" t="s">
        <v>44</v>
      </c>
      <c r="B1345" s="85"/>
      <c r="C1345" s="85"/>
      <c r="D1345" s="85"/>
      <c r="E1345" s="85"/>
      <c r="F1345" s="85"/>
      <c r="G1345" s="85"/>
      <c r="H1345" s="85"/>
      <c r="I1345" s="85"/>
      <c r="J1345" s="85"/>
      <c r="K1345" s="85"/>
      <c r="L1345" s="85"/>
      <c r="M1345" s="85"/>
      <c r="R1345" s="86" t="s">
        <v>1249</v>
      </c>
      <c r="S1345" s="86"/>
      <c r="T1345" s="86"/>
      <c r="U1345" s="86"/>
      <c r="V1345" s="86"/>
      <c r="W1345" s="86"/>
      <c r="X1345" s="86"/>
      <c r="Y1345" s="86"/>
      <c r="Z1345" s="86"/>
      <c r="AA1345" s="86"/>
      <c r="AB1345" s="86"/>
      <c r="AC1345" s="86"/>
      <c r="AD1345" s="86"/>
    </row>
    <row r="1346" spans="1:30" ht="25.5" customHeight="1">
      <c r="C1346" s="77" t="s">
        <v>46</v>
      </c>
      <c r="D1346" s="77"/>
      <c r="E1346" s="77"/>
      <c r="F1346" s="77"/>
      <c r="G1346" s="77"/>
      <c r="H1346" s="77"/>
      <c r="I1346" s="77"/>
      <c r="J1346" s="77"/>
      <c r="K1346" s="77"/>
      <c r="L1346" s="77"/>
      <c r="M1346" s="77"/>
      <c r="N1346" s="77"/>
      <c r="O1346" s="77"/>
      <c r="P1346" s="77"/>
      <c r="Q1346" s="77"/>
      <c r="R1346" s="77"/>
      <c r="S1346" s="77"/>
      <c r="T1346" s="77"/>
      <c r="U1346" s="77"/>
      <c r="V1346" s="77"/>
      <c r="W1346" s="77"/>
      <c r="X1346" s="77"/>
      <c r="Y1346" s="77"/>
      <c r="Z1346" s="77"/>
      <c r="AA1346" s="77"/>
      <c r="AB1346" s="77"/>
      <c r="AC1346" s="77"/>
    </row>
    <row r="1347" spans="1:30" ht="7.5" customHeight="1"/>
    <row r="1348" spans="1:30" ht="18.75" customHeight="1">
      <c r="I1348" s="87" t="s">
        <v>47</v>
      </c>
      <c r="J1348" s="87"/>
      <c r="K1348" s="87"/>
      <c r="L1348" s="87"/>
      <c r="M1348" s="87"/>
      <c r="N1348" s="87"/>
      <c r="O1348" s="87"/>
      <c r="P1348" s="87"/>
      <c r="S1348" s="88" t="s">
        <v>48</v>
      </c>
      <c r="T1348" s="88"/>
      <c r="U1348" s="88"/>
      <c r="V1348" s="88"/>
      <c r="W1348" s="88"/>
      <c r="X1348" s="88"/>
      <c r="Y1348" s="88"/>
    </row>
    <row r="1349" spans="1:30" ht="6.75" customHeight="1"/>
    <row r="1350" spans="1:30" ht="14.25" customHeight="1">
      <c r="A1350" s="89" t="s">
        <v>1118</v>
      </c>
      <c r="B1350" s="89"/>
      <c r="C1350" s="89"/>
      <c r="D1350" s="89"/>
      <c r="E1350" s="89"/>
      <c r="F1350" s="89"/>
      <c r="G1350" s="89"/>
      <c r="H1350" s="89"/>
      <c r="I1350" s="89"/>
      <c r="J1350" s="89"/>
      <c r="K1350" s="89"/>
      <c r="L1350" s="89"/>
      <c r="M1350" s="89"/>
      <c r="N1350" s="89"/>
      <c r="O1350" s="89"/>
    </row>
    <row r="1351" spans="1:30">
      <c r="B1351" s="79" t="s">
        <v>50</v>
      </c>
      <c r="C1351" s="79"/>
      <c r="D1351" s="79"/>
      <c r="F1351" s="79" t="s">
        <v>51</v>
      </c>
      <c r="G1351" s="79"/>
      <c r="H1351" s="79"/>
      <c r="I1351" s="79"/>
      <c r="J1351" s="79" t="s">
        <v>52</v>
      </c>
      <c r="K1351" s="79"/>
      <c r="L1351" s="79"/>
      <c r="N1351" s="79" t="s">
        <v>53</v>
      </c>
      <c r="O1351" s="79"/>
      <c r="P1351" s="79"/>
      <c r="Q1351" s="79"/>
      <c r="R1351" s="79"/>
      <c r="S1351" s="79"/>
      <c r="T1351" s="79"/>
      <c r="U1351" s="79"/>
      <c r="V1351" s="79"/>
      <c r="W1351" s="79"/>
      <c r="X1351" s="79"/>
      <c r="Y1351" s="79"/>
      <c r="Z1351" s="79"/>
      <c r="AA1351" s="79"/>
      <c r="AC1351" s="80" t="s">
        <v>54</v>
      </c>
      <c r="AD1351" s="80"/>
    </row>
    <row r="1352" spans="1:30">
      <c r="B1352" s="90" t="s">
        <v>478</v>
      </c>
      <c r="C1352" s="90"/>
      <c r="D1352" s="90"/>
      <c r="F1352" s="90" t="s">
        <v>173</v>
      </c>
      <c r="G1352" s="90"/>
      <c r="H1352" s="90"/>
      <c r="I1352" s="90"/>
      <c r="J1352" s="90" t="s">
        <v>421</v>
      </c>
      <c r="K1352" s="90"/>
      <c r="L1352" s="90"/>
      <c r="N1352" s="90" t="s">
        <v>422</v>
      </c>
      <c r="O1352" s="90"/>
      <c r="P1352" s="90"/>
      <c r="Q1352" s="90"/>
      <c r="R1352" s="90"/>
      <c r="S1352" s="90"/>
      <c r="T1352" s="90"/>
      <c r="U1352" s="90"/>
      <c r="V1352" s="90"/>
      <c r="W1352" s="90"/>
      <c r="X1352" s="90"/>
      <c r="Y1352" s="90"/>
      <c r="Z1352" s="90"/>
      <c r="AA1352" s="90"/>
      <c r="AC1352" s="82">
        <v>8444.2199999999993</v>
      </c>
      <c r="AD1352" s="82"/>
    </row>
    <row r="1353" spans="1:30">
      <c r="C1353" s="91" t="s">
        <v>2</v>
      </c>
      <c r="G1353" s="91" t="s">
        <v>2</v>
      </c>
      <c r="K1353" s="91" t="s">
        <v>2</v>
      </c>
      <c r="O1353" s="92" t="s">
        <v>1250</v>
      </c>
      <c r="P1353" s="92"/>
      <c r="Q1353" s="92"/>
      <c r="R1353" s="92"/>
      <c r="S1353" s="92"/>
      <c r="T1353" s="92"/>
      <c r="U1353" s="92"/>
      <c r="V1353" s="92"/>
      <c r="W1353" s="92"/>
      <c r="X1353" s="92"/>
      <c r="Y1353" s="92"/>
      <c r="Z1353" s="92"/>
      <c r="AA1353" s="92"/>
      <c r="AB1353" s="92"/>
      <c r="AC1353" s="93">
        <v>187.98</v>
      </c>
      <c r="AD1353" s="93"/>
    </row>
    <row r="1354" spans="1:30">
      <c r="C1354" s="91" t="s">
        <v>2</v>
      </c>
      <c r="G1354" s="91" t="s">
        <v>2</v>
      </c>
      <c r="K1354" s="91" t="s">
        <v>2</v>
      </c>
      <c r="O1354" s="92" t="s">
        <v>1251</v>
      </c>
      <c r="P1354" s="92"/>
      <c r="Q1354" s="92"/>
      <c r="R1354" s="92"/>
      <c r="S1354" s="92"/>
      <c r="T1354" s="92"/>
      <c r="U1354" s="92"/>
      <c r="V1354" s="92"/>
      <c r="W1354" s="92"/>
      <c r="X1354" s="92"/>
      <c r="Y1354" s="92"/>
      <c r="Z1354" s="92"/>
      <c r="AA1354" s="92"/>
      <c r="AB1354" s="92"/>
      <c r="AC1354" s="93">
        <v>187.98</v>
      </c>
      <c r="AD1354" s="93"/>
    </row>
    <row r="1355" spans="1:30">
      <c r="C1355" s="91" t="s">
        <v>2</v>
      </c>
      <c r="G1355" s="91" t="s">
        <v>2</v>
      </c>
      <c r="K1355" s="91" t="s">
        <v>2</v>
      </c>
      <c r="O1355" s="92" t="s">
        <v>1252</v>
      </c>
      <c r="P1355" s="92"/>
      <c r="Q1355" s="92"/>
      <c r="R1355" s="92"/>
      <c r="S1355" s="92"/>
      <c r="T1355" s="92"/>
      <c r="U1355" s="92"/>
      <c r="V1355" s="92"/>
      <c r="W1355" s="92"/>
      <c r="X1355" s="92"/>
      <c r="Y1355" s="92"/>
      <c r="Z1355" s="92"/>
      <c r="AA1355" s="92"/>
      <c r="AB1355" s="92"/>
      <c r="AC1355" s="93">
        <v>187.98</v>
      </c>
      <c r="AD1355" s="93"/>
    </row>
    <row r="1356" spans="1:30">
      <c r="C1356" s="91" t="s">
        <v>2</v>
      </c>
      <c r="G1356" s="91" t="s">
        <v>2</v>
      </c>
      <c r="K1356" s="91" t="s">
        <v>2</v>
      </c>
      <c r="O1356" s="92" t="s">
        <v>1253</v>
      </c>
      <c r="P1356" s="92"/>
      <c r="Q1356" s="92"/>
      <c r="R1356" s="92"/>
      <c r="S1356" s="92"/>
      <c r="T1356" s="92"/>
      <c r="U1356" s="92"/>
      <c r="V1356" s="92"/>
      <c r="W1356" s="92"/>
      <c r="X1356" s="92"/>
      <c r="Y1356" s="92"/>
      <c r="Z1356" s="92"/>
      <c r="AA1356" s="92"/>
      <c r="AB1356" s="92"/>
      <c r="AC1356" s="93">
        <v>23.76</v>
      </c>
      <c r="AD1356" s="93"/>
    </row>
    <row r="1357" spans="1:30">
      <c r="C1357" s="91" t="s">
        <v>2</v>
      </c>
      <c r="G1357" s="91" t="s">
        <v>2</v>
      </c>
      <c r="K1357" s="91" t="s">
        <v>2</v>
      </c>
      <c r="O1357" s="92" t="s">
        <v>1254</v>
      </c>
      <c r="P1357" s="92"/>
      <c r="Q1357" s="92"/>
      <c r="R1357" s="92"/>
      <c r="S1357" s="92"/>
      <c r="T1357" s="92"/>
      <c r="U1357" s="92"/>
      <c r="V1357" s="92"/>
      <c r="W1357" s="92"/>
      <c r="X1357" s="92"/>
      <c r="Y1357" s="92"/>
      <c r="Z1357" s="92"/>
      <c r="AA1357" s="92"/>
      <c r="AB1357" s="92"/>
      <c r="AC1357" s="93">
        <v>3.51</v>
      </c>
      <c r="AD1357" s="93"/>
    </row>
    <row r="1358" spans="1:30">
      <c r="C1358" s="91" t="s">
        <v>2</v>
      </c>
      <c r="G1358" s="91" t="s">
        <v>2</v>
      </c>
      <c r="K1358" s="91" t="s">
        <v>2</v>
      </c>
      <c r="O1358" s="92" t="s">
        <v>1254</v>
      </c>
      <c r="P1358" s="92"/>
      <c r="Q1358" s="92"/>
      <c r="R1358" s="92"/>
      <c r="S1358" s="92"/>
      <c r="T1358" s="92"/>
      <c r="U1358" s="92"/>
      <c r="V1358" s="92"/>
      <c r="W1358" s="92"/>
      <c r="X1358" s="92"/>
      <c r="Y1358" s="92"/>
      <c r="Z1358" s="92"/>
      <c r="AA1358" s="92"/>
      <c r="AB1358" s="92"/>
      <c r="AC1358" s="93">
        <v>6.18</v>
      </c>
      <c r="AD1358" s="93"/>
    </row>
    <row r="1359" spans="1:30">
      <c r="C1359" s="91" t="s">
        <v>2</v>
      </c>
      <c r="G1359" s="91" t="s">
        <v>2</v>
      </c>
      <c r="K1359" s="91" t="s">
        <v>2</v>
      </c>
      <c r="O1359" s="92" t="s">
        <v>1255</v>
      </c>
      <c r="P1359" s="92"/>
      <c r="Q1359" s="92"/>
      <c r="R1359" s="92"/>
      <c r="S1359" s="92"/>
      <c r="T1359" s="92"/>
      <c r="U1359" s="92"/>
      <c r="V1359" s="92"/>
      <c r="W1359" s="92"/>
      <c r="X1359" s="92"/>
      <c r="Y1359" s="92"/>
      <c r="Z1359" s="92"/>
      <c r="AA1359" s="92"/>
      <c r="AB1359" s="92"/>
      <c r="AC1359" s="93">
        <v>7.17</v>
      </c>
      <c r="AD1359" s="93"/>
    </row>
    <row r="1360" spans="1:30">
      <c r="C1360" s="91" t="s">
        <v>2</v>
      </c>
      <c r="G1360" s="91" t="s">
        <v>2</v>
      </c>
      <c r="K1360" s="91" t="s">
        <v>2</v>
      </c>
      <c r="O1360" s="92" t="s">
        <v>1256</v>
      </c>
      <c r="P1360" s="92"/>
      <c r="Q1360" s="92"/>
      <c r="R1360" s="92"/>
      <c r="S1360" s="92"/>
      <c r="T1360" s="92"/>
      <c r="U1360" s="92"/>
      <c r="V1360" s="92"/>
      <c r="W1360" s="92"/>
      <c r="X1360" s="92"/>
      <c r="Y1360" s="92"/>
      <c r="Z1360" s="92"/>
      <c r="AA1360" s="92"/>
      <c r="AB1360" s="92"/>
      <c r="AC1360" s="93">
        <v>28.84</v>
      </c>
      <c r="AD1360" s="93"/>
    </row>
    <row r="1361" spans="2:30">
      <c r="C1361" s="91" t="s">
        <v>2</v>
      </c>
      <c r="G1361" s="91" t="s">
        <v>2</v>
      </c>
      <c r="K1361" s="91" t="s">
        <v>2</v>
      </c>
      <c r="O1361" s="92" t="s">
        <v>1257</v>
      </c>
      <c r="P1361" s="92"/>
      <c r="Q1361" s="92"/>
      <c r="R1361" s="92"/>
      <c r="S1361" s="92"/>
      <c r="T1361" s="92"/>
      <c r="U1361" s="92"/>
      <c r="V1361" s="92"/>
      <c r="W1361" s="92"/>
      <c r="X1361" s="92"/>
      <c r="Y1361" s="92"/>
      <c r="Z1361" s="92"/>
      <c r="AA1361" s="92"/>
      <c r="AB1361" s="92"/>
      <c r="AC1361" s="93">
        <v>8.0500000000000007</v>
      </c>
      <c r="AD1361" s="93"/>
    </row>
    <row r="1362" spans="2:30">
      <c r="C1362" s="91" t="s">
        <v>2</v>
      </c>
      <c r="G1362" s="91" t="s">
        <v>2</v>
      </c>
      <c r="K1362" s="91" t="s">
        <v>2</v>
      </c>
      <c r="O1362" s="92" t="s">
        <v>1258</v>
      </c>
      <c r="P1362" s="92"/>
      <c r="Q1362" s="92"/>
      <c r="R1362" s="92"/>
      <c r="S1362" s="92"/>
      <c r="T1362" s="92"/>
      <c r="U1362" s="92"/>
      <c r="V1362" s="92"/>
      <c r="W1362" s="92"/>
      <c r="X1362" s="92"/>
      <c r="Y1362" s="92"/>
      <c r="Z1362" s="92"/>
      <c r="AA1362" s="92"/>
      <c r="AB1362" s="92"/>
      <c r="AC1362" s="93">
        <v>121.68</v>
      </c>
      <c r="AD1362" s="93"/>
    </row>
    <row r="1363" spans="2:30">
      <c r="C1363" s="91" t="s">
        <v>2</v>
      </c>
      <c r="G1363" s="91" t="s">
        <v>2</v>
      </c>
      <c r="K1363" s="91" t="s">
        <v>2</v>
      </c>
      <c r="O1363" s="92" t="s">
        <v>1255</v>
      </c>
      <c r="P1363" s="92"/>
      <c r="Q1363" s="92"/>
      <c r="R1363" s="92"/>
      <c r="S1363" s="92"/>
      <c r="T1363" s="92"/>
      <c r="U1363" s="92"/>
      <c r="V1363" s="92"/>
      <c r="W1363" s="92"/>
      <c r="X1363" s="92"/>
      <c r="Y1363" s="92"/>
      <c r="Z1363" s="92"/>
      <c r="AA1363" s="92"/>
      <c r="AB1363" s="92"/>
      <c r="AC1363" s="93">
        <v>7.17</v>
      </c>
      <c r="AD1363" s="93"/>
    </row>
    <row r="1364" spans="2:30">
      <c r="C1364" s="91" t="s">
        <v>2</v>
      </c>
      <c r="G1364" s="91" t="s">
        <v>2</v>
      </c>
      <c r="K1364" s="91" t="s">
        <v>2</v>
      </c>
      <c r="O1364" s="92" t="s">
        <v>1259</v>
      </c>
      <c r="P1364" s="92"/>
      <c r="Q1364" s="92"/>
      <c r="R1364" s="92"/>
      <c r="S1364" s="92"/>
      <c r="T1364" s="92"/>
      <c r="U1364" s="92"/>
      <c r="V1364" s="92"/>
      <c r="W1364" s="92"/>
      <c r="X1364" s="92"/>
      <c r="Y1364" s="92"/>
      <c r="Z1364" s="92"/>
      <c r="AA1364" s="92"/>
      <c r="AB1364" s="92"/>
      <c r="AC1364" s="93">
        <v>78.66</v>
      </c>
      <c r="AD1364" s="93"/>
    </row>
    <row r="1365" spans="2:30">
      <c r="C1365" s="91" t="s">
        <v>2</v>
      </c>
      <c r="G1365" s="91" t="s">
        <v>2</v>
      </c>
      <c r="K1365" s="91" t="s">
        <v>2</v>
      </c>
      <c r="O1365" s="92" t="s">
        <v>1257</v>
      </c>
      <c r="P1365" s="92"/>
      <c r="Q1365" s="92"/>
      <c r="R1365" s="92"/>
      <c r="S1365" s="92"/>
      <c r="T1365" s="92"/>
      <c r="U1365" s="92"/>
      <c r="V1365" s="92"/>
      <c r="W1365" s="92"/>
      <c r="X1365" s="92"/>
      <c r="Y1365" s="92"/>
      <c r="Z1365" s="92"/>
      <c r="AA1365" s="92"/>
      <c r="AB1365" s="92"/>
      <c r="AC1365" s="93">
        <v>4.83</v>
      </c>
      <c r="AD1365" s="93"/>
    </row>
    <row r="1366" spans="2:30">
      <c r="C1366" s="91" t="s">
        <v>2</v>
      </c>
      <c r="G1366" s="91" t="s">
        <v>2</v>
      </c>
      <c r="K1366" s="91" t="s">
        <v>2</v>
      </c>
      <c r="O1366" s="92" t="s">
        <v>1258</v>
      </c>
      <c r="P1366" s="92"/>
      <c r="Q1366" s="92"/>
      <c r="R1366" s="92"/>
      <c r="S1366" s="92"/>
      <c r="T1366" s="92"/>
      <c r="U1366" s="92"/>
      <c r="V1366" s="92"/>
      <c r="W1366" s="92"/>
      <c r="X1366" s="92"/>
      <c r="Y1366" s="92"/>
      <c r="Z1366" s="92"/>
      <c r="AA1366" s="92"/>
      <c r="AB1366" s="92"/>
      <c r="AC1366" s="93">
        <v>121.68</v>
      </c>
      <c r="AD1366" s="93"/>
    </row>
    <row r="1367" spans="2:30">
      <c r="C1367" s="91" t="s">
        <v>2</v>
      </c>
      <c r="G1367" s="91" t="s">
        <v>2</v>
      </c>
      <c r="K1367" s="91" t="s">
        <v>2</v>
      </c>
      <c r="O1367" s="92" t="s">
        <v>1258</v>
      </c>
      <c r="P1367" s="92"/>
      <c r="Q1367" s="92"/>
      <c r="R1367" s="92"/>
      <c r="S1367" s="92"/>
      <c r="T1367" s="92"/>
      <c r="U1367" s="92"/>
      <c r="V1367" s="92"/>
      <c r="W1367" s="92"/>
      <c r="X1367" s="92"/>
      <c r="Y1367" s="92"/>
      <c r="Z1367" s="92"/>
      <c r="AA1367" s="92"/>
      <c r="AB1367" s="92"/>
      <c r="AC1367" s="93">
        <v>156.52000000000001</v>
      </c>
      <c r="AD1367" s="93"/>
    </row>
    <row r="1368" spans="2:30">
      <c r="C1368" s="91" t="s">
        <v>2</v>
      </c>
      <c r="G1368" s="91" t="s">
        <v>2</v>
      </c>
      <c r="K1368" s="91" t="s">
        <v>2</v>
      </c>
      <c r="O1368" s="92" t="s">
        <v>1258</v>
      </c>
      <c r="P1368" s="92"/>
      <c r="Q1368" s="92"/>
      <c r="R1368" s="92"/>
      <c r="S1368" s="92"/>
      <c r="T1368" s="92"/>
      <c r="U1368" s="92"/>
      <c r="V1368" s="92"/>
      <c r="W1368" s="92"/>
      <c r="X1368" s="92"/>
      <c r="Y1368" s="92"/>
      <c r="Z1368" s="92"/>
      <c r="AA1368" s="92"/>
      <c r="AB1368" s="92"/>
      <c r="AC1368" s="93">
        <v>131.82</v>
      </c>
      <c r="AD1368" s="93"/>
    </row>
    <row r="1369" spans="2:30">
      <c r="C1369" s="91" t="s">
        <v>2</v>
      </c>
      <c r="G1369" s="91" t="s">
        <v>2</v>
      </c>
      <c r="K1369" s="91" t="s">
        <v>2</v>
      </c>
      <c r="O1369" s="92" t="s">
        <v>1260</v>
      </c>
      <c r="P1369" s="92"/>
      <c r="Q1369" s="92"/>
      <c r="R1369" s="92"/>
      <c r="S1369" s="92"/>
      <c r="T1369" s="92"/>
      <c r="U1369" s="92"/>
      <c r="V1369" s="92"/>
      <c r="W1369" s="92"/>
      <c r="X1369" s="92"/>
      <c r="Y1369" s="92"/>
      <c r="Z1369" s="92"/>
      <c r="AA1369" s="92"/>
      <c r="AB1369" s="92"/>
      <c r="AC1369" s="93">
        <v>25.62</v>
      </c>
      <c r="AD1369" s="93"/>
    </row>
    <row r="1370" spans="2:30">
      <c r="C1370" s="91" t="s">
        <v>2</v>
      </c>
      <c r="G1370" s="91" t="s">
        <v>2</v>
      </c>
      <c r="K1370" s="91" t="s">
        <v>2</v>
      </c>
      <c r="O1370" s="92" t="s">
        <v>1255</v>
      </c>
      <c r="P1370" s="92"/>
      <c r="Q1370" s="92"/>
      <c r="R1370" s="92"/>
      <c r="S1370" s="92"/>
      <c r="T1370" s="92"/>
      <c r="U1370" s="92"/>
      <c r="V1370" s="92"/>
      <c r="W1370" s="92"/>
      <c r="X1370" s="92"/>
      <c r="Y1370" s="92"/>
      <c r="Z1370" s="92"/>
      <c r="AA1370" s="92"/>
      <c r="AB1370" s="92"/>
      <c r="AC1370" s="93">
        <v>7.17</v>
      </c>
      <c r="AD1370" s="93"/>
    </row>
    <row r="1371" spans="2:30">
      <c r="C1371" s="91" t="s">
        <v>2</v>
      </c>
      <c r="G1371" s="91" t="s">
        <v>2</v>
      </c>
      <c r="K1371" s="91" t="s">
        <v>2</v>
      </c>
      <c r="O1371" s="92" t="s">
        <v>1261</v>
      </c>
      <c r="P1371" s="92"/>
      <c r="Q1371" s="92"/>
      <c r="R1371" s="92"/>
      <c r="S1371" s="92"/>
      <c r="T1371" s="92"/>
      <c r="U1371" s="92"/>
      <c r="V1371" s="92"/>
      <c r="W1371" s="92"/>
      <c r="X1371" s="92"/>
      <c r="Y1371" s="92"/>
      <c r="Z1371" s="92"/>
      <c r="AA1371" s="92"/>
      <c r="AB1371" s="92"/>
      <c r="AC1371" s="93">
        <v>1.17</v>
      </c>
      <c r="AD1371" s="93"/>
    </row>
    <row r="1372" spans="2:30">
      <c r="C1372" s="91" t="s">
        <v>2</v>
      </c>
      <c r="G1372" s="91" t="s">
        <v>2</v>
      </c>
      <c r="K1372" s="91" t="s">
        <v>2</v>
      </c>
      <c r="O1372" s="92" t="s">
        <v>1262</v>
      </c>
      <c r="P1372" s="92"/>
      <c r="Q1372" s="92"/>
      <c r="R1372" s="92"/>
      <c r="S1372" s="92"/>
      <c r="T1372" s="92"/>
      <c r="U1372" s="92"/>
      <c r="V1372" s="92"/>
      <c r="W1372" s="92"/>
      <c r="X1372" s="92"/>
      <c r="Y1372" s="92"/>
      <c r="Z1372" s="92"/>
      <c r="AA1372" s="92"/>
      <c r="AB1372" s="92"/>
      <c r="AC1372" s="93">
        <v>2.06</v>
      </c>
      <c r="AD1372" s="93"/>
    </row>
    <row r="1373" spans="2:30">
      <c r="C1373" s="91" t="s">
        <v>2</v>
      </c>
      <c r="G1373" s="91" t="s">
        <v>2</v>
      </c>
      <c r="K1373" s="91" t="s">
        <v>2</v>
      </c>
      <c r="O1373" s="92" t="s">
        <v>1263</v>
      </c>
      <c r="P1373" s="92"/>
      <c r="Q1373" s="92"/>
      <c r="R1373" s="92"/>
      <c r="S1373" s="92"/>
      <c r="T1373" s="92"/>
      <c r="U1373" s="92"/>
      <c r="V1373" s="92"/>
      <c r="W1373" s="92"/>
      <c r="X1373" s="92"/>
      <c r="Y1373" s="92"/>
      <c r="Z1373" s="92"/>
      <c r="AA1373" s="92"/>
      <c r="AB1373" s="92"/>
      <c r="AC1373" s="93">
        <v>10.34</v>
      </c>
      <c r="AD1373" s="93"/>
    </row>
    <row r="1374" spans="2:30">
      <c r="C1374" s="91" t="s">
        <v>2</v>
      </c>
      <c r="G1374" s="91" t="s">
        <v>2</v>
      </c>
      <c r="K1374" s="91" t="s">
        <v>2</v>
      </c>
      <c r="O1374" s="92" t="s">
        <v>1257</v>
      </c>
      <c r="P1374" s="92"/>
      <c r="Q1374" s="92"/>
      <c r="R1374" s="92"/>
      <c r="S1374" s="92"/>
      <c r="T1374" s="92"/>
      <c r="U1374" s="92"/>
      <c r="V1374" s="92"/>
      <c r="W1374" s="92"/>
      <c r="X1374" s="92"/>
      <c r="Y1374" s="92"/>
      <c r="Z1374" s="92"/>
      <c r="AA1374" s="92"/>
      <c r="AB1374" s="92"/>
      <c r="AC1374" s="93">
        <v>5.5</v>
      </c>
      <c r="AD1374" s="93"/>
    </row>
    <row r="1375" spans="2:30">
      <c r="B1375" s="90" t="s">
        <v>924</v>
      </c>
      <c r="C1375" s="90"/>
      <c r="D1375" s="90"/>
      <c r="F1375" s="90" t="s">
        <v>173</v>
      </c>
      <c r="G1375" s="90"/>
      <c r="H1375" s="90"/>
      <c r="I1375" s="90"/>
      <c r="J1375" s="90" t="s">
        <v>912</v>
      </c>
      <c r="K1375" s="90"/>
      <c r="L1375" s="90"/>
      <c r="N1375" s="90" t="s">
        <v>913</v>
      </c>
      <c r="O1375" s="90"/>
      <c r="P1375" s="90"/>
      <c r="Q1375" s="90"/>
      <c r="R1375" s="90"/>
      <c r="S1375" s="90"/>
      <c r="T1375" s="90"/>
      <c r="U1375" s="90"/>
      <c r="V1375" s="90"/>
      <c r="W1375" s="90"/>
      <c r="X1375" s="90"/>
      <c r="Y1375" s="90"/>
      <c r="Z1375" s="90"/>
      <c r="AA1375" s="90"/>
      <c r="AC1375" s="82">
        <v>860.11</v>
      </c>
      <c r="AD1375" s="82"/>
    </row>
    <row r="1376" spans="2:30">
      <c r="C1376" s="91" t="s">
        <v>2</v>
      </c>
      <c r="G1376" s="91" t="s">
        <v>2</v>
      </c>
      <c r="K1376" s="91" t="s">
        <v>2</v>
      </c>
      <c r="O1376" s="92" t="s">
        <v>1189</v>
      </c>
      <c r="P1376" s="92"/>
      <c r="Q1376" s="92"/>
      <c r="R1376" s="92"/>
      <c r="S1376" s="92"/>
      <c r="T1376" s="92"/>
      <c r="U1376" s="92"/>
      <c r="V1376" s="92"/>
      <c r="W1376" s="92"/>
      <c r="X1376" s="92"/>
      <c r="Y1376" s="92"/>
      <c r="Z1376" s="92"/>
      <c r="AA1376" s="92"/>
      <c r="AB1376" s="92"/>
      <c r="AC1376" s="93">
        <v>216.5</v>
      </c>
      <c r="AD1376" s="93"/>
    </row>
    <row r="1377" spans="2:30">
      <c r="C1377" s="91" t="s">
        <v>2</v>
      </c>
      <c r="G1377" s="91" t="s">
        <v>2</v>
      </c>
      <c r="K1377" s="91" t="s">
        <v>2</v>
      </c>
      <c r="O1377" s="92" t="s">
        <v>1189</v>
      </c>
      <c r="P1377" s="92"/>
      <c r="Q1377" s="92"/>
      <c r="R1377" s="92"/>
      <c r="S1377" s="92"/>
      <c r="T1377" s="92"/>
      <c r="U1377" s="92"/>
      <c r="V1377" s="92"/>
      <c r="W1377" s="92"/>
      <c r="X1377" s="92"/>
      <c r="Y1377" s="92"/>
      <c r="Z1377" s="92"/>
      <c r="AA1377" s="92"/>
      <c r="AB1377" s="92"/>
      <c r="AC1377" s="93">
        <v>87.84</v>
      </c>
      <c r="AD1377" s="93"/>
    </row>
    <row r="1378" spans="2:30">
      <c r="C1378" s="91" t="s">
        <v>2</v>
      </c>
      <c r="G1378" s="91" t="s">
        <v>2</v>
      </c>
      <c r="K1378" s="91" t="s">
        <v>2</v>
      </c>
      <c r="O1378" s="92" t="s">
        <v>1189</v>
      </c>
      <c r="P1378" s="92"/>
      <c r="Q1378" s="92"/>
      <c r="R1378" s="92"/>
      <c r="S1378" s="92"/>
      <c r="T1378" s="92"/>
      <c r="U1378" s="92"/>
      <c r="V1378" s="92"/>
      <c r="W1378" s="92"/>
      <c r="X1378" s="92"/>
      <c r="Y1378" s="92"/>
      <c r="Z1378" s="92"/>
      <c r="AA1378" s="92"/>
      <c r="AB1378" s="92"/>
      <c r="AC1378" s="93">
        <v>160.53</v>
      </c>
      <c r="AD1378" s="93"/>
    </row>
    <row r="1379" spans="2:30">
      <c r="C1379" s="91" t="s">
        <v>2</v>
      </c>
      <c r="G1379" s="91" t="s">
        <v>2</v>
      </c>
      <c r="K1379" s="91" t="s">
        <v>2</v>
      </c>
      <c r="O1379" s="92" t="s">
        <v>1189</v>
      </c>
      <c r="P1379" s="92"/>
      <c r="Q1379" s="92"/>
      <c r="R1379" s="92"/>
      <c r="S1379" s="92"/>
      <c r="T1379" s="92"/>
      <c r="U1379" s="92"/>
      <c r="V1379" s="92"/>
      <c r="W1379" s="92"/>
      <c r="X1379" s="92"/>
      <c r="Y1379" s="92"/>
      <c r="Z1379" s="92"/>
      <c r="AA1379" s="92"/>
      <c r="AB1379" s="92"/>
      <c r="AC1379" s="93">
        <v>78.72</v>
      </c>
      <c r="AD1379" s="93"/>
    </row>
    <row r="1380" spans="2:30">
      <c r="C1380" s="91" t="s">
        <v>2</v>
      </c>
      <c r="G1380" s="91" t="s">
        <v>2</v>
      </c>
      <c r="K1380" s="91" t="s">
        <v>2</v>
      </c>
      <c r="O1380" s="92" t="s">
        <v>1189</v>
      </c>
      <c r="P1380" s="92"/>
      <c r="Q1380" s="92"/>
      <c r="R1380" s="92"/>
      <c r="S1380" s="92"/>
      <c r="T1380" s="92"/>
      <c r="U1380" s="92"/>
      <c r="V1380" s="92"/>
      <c r="W1380" s="92"/>
      <c r="X1380" s="92"/>
      <c r="Y1380" s="92"/>
      <c r="Z1380" s="92"/>
      <c r="AA1380" s="92"/>
      <c r="AB1380" s="92"/>
      <c r="AC1380" s="93">
        <v>104.28</v>
      </c>
      <c r="AD1380" s="93"/>
    </row>
    <row r="1381" spans="2:30">
      <c r="C1381" s="91" t="s">
        <v>2</v>
      </c>
      <c r="G1381" s="91" t="s">
        <v>2</v>
      </c>
      <c r="K1381" s="91" t="s">
        <v>2</v>
      </c>
      <c r="O1381" s="92" t="s">
        <v>1189</v>
      </c>
      <c r="P1381" s="92"/>
      <c r="Q1381" s="92"/>
      <c r="R1381" s="92"/>
      <c r="S1381" s="92"/>
      <c r="T1381" s="92"/>
      <c r="U1381" s="92"/>
      <c r="V1381" s="92"/>
      <c r="W1381" s="92"/>
      <c r="X1381" s="92"/>
      <c r="Y1381" s="92"/>
      <c r="Z1381" s="92"/>
      <c r="AA1381" s="92"/>
      <c r="AB1381" s="92"/>
      <c r="AC1381" s="93">
        <v>68.069999999999993</v>
      </c>
      <c r="AD1381" s="93"/>
    </row>
    <row r="1382" spans="2:30">
      <c r="C1382" s="91" t="s">
        <v>2</v>
      </c>
      <c r="G1382" s="91" t="s">
        <v>2</v>
      </c>
      <c r="K1382" s="91" t="s">
        <v>2</v>
      </c>
      <c r="O1382" s="92" t="s">
        <v>1189</v>
      </c>
      <c r="P1382" s="92"/>
      <c r="Q1382" s="92"/>
      <c r="R1382" s="92"/>
      <c r="S1382" s="92"/>
      <c r="T1382" s="92"/>
      <c r="U1382" s="92"/>
      <c r="V1382" s="92"/>
      <c r="W1382" s="92"/>
      <c r="X1382" s="92"/>
      <c r="Y1382" s="92"/>
      <c r="Z1382" s="92"/>
      <c r="AA1382" s="92"/>
      <c r="AB1382" s="92"/>
      <c r="AC1382" s="93">
        <v>144.16999999999999</v>
      </c>
      <c r="AD1382" s="93"/>
    </row>
    <row r="1383" spans="2:30">
      <c r="B1383" s="90" t="s">
        <v>1264</v>
      </c>
      <c r="C1383" s="90"/>
      <c r="D1383" s="90"/>
      <c r="F1383" s="90" t="s">
        <v>173</v>
      </c>
      <c r="G1383" s="90"/>
      <c r="H1383" s="90"/>
      <c r="I1383" s="90"/>
      <c r="J1383" s="90" t="s">
        <v>1191</v>
      </c>
      <c r="K1383" s="90"/>
      <c r="L1383" s="90"/>
      <c r="N1383" s="90" t="s">
        <v>1192</v>
      </c>
      <c r="O1383" s="90"/>
      <c r="P1383" s="90"/>
      <c r="Q1383" s="90"/>
      <c r="R1383" s="90"/>
      <c r="S1383" s="90"/>
      <c r="T1383" s="90"/>
      <c r="U1383" s="90"/>
      <c r="V1383" s="90"/>
      <c r="W1383" s="90"/>
      <c r="X1383" s="90"/>
      <c r="Y1383" s="90"/>
      <c r="Z1383" s="90"/>
      <c r="AA1383" s="90"/>
      <c r="AC1383" s="82">
        <v>24.15</v>
      </c>
      <c r="AD1383" s="82"/>
    </row>
    <row r="1384" spans="2:30">
      <c r="C1384" s="91" t="s">
        <v>2</v>
      </c>
      <c r="G1384" s="91" t="s">
        <v>2</v>
      </c>
      <c r="K1384" s="91" t="s">
        <v>2</v>
      </c>
      <c r="O1384" s="92" t="s">
        <v>354</v>
      </c>
      <c r="P1384" s="92"/>
      <c r="Q1384" s="92"/>
      <c r="R1384" s="92"/>
      <c r="S1384" s="92"/>
      <c r="T1384" s="92"/>
      <c r="U1384" s="92"/>
      <c r="V1384" s="92"/>
      <c r="W1384" s="92"/>
      <c r="X1384" s="92"/>
      <c r="Y1384" s="92"/>
      <c r="Z1384" s="92"/>
      <c r="AA1384" s="92"/>
      <c r="AB1384" s="92"/>
    </row>
    <row r="1385" spans="2:30">
      <c r="B1385" s="90" t="s">
        <v>1265</v>
      </c>
      <c r="C1385" s="90"/>
      <c r="D1385" s="90"/>
      <c r="F1385" s="90" t="s">
        <v>173</v>
      </c>
      <c r="G1385" s="90"/>
      <c r="H1385" s="90"/>
      <c r="I1385" s="90"/>
      <c r="J1385" s="90" t="s">
        <v>1266</v>
      </c>
      <c r="K1385" s="90"/>
      <c r="L1385" s="90"/>
      <c r="N1385" s="90" t="s">
        <v>1267</v>
      </c>
      <c r="O1385" s="90"/>
      <c r="P1385" s="90"/>
      <c r="Q1385" s="90"/>
      <c r="R1385" s="90"/>
      <c r="S1385" s="90"/>
      <c r="T1385" s="90"/>
      <c r="U1385" s="90"/>
      <c r="V1385" s="90"/>
      <c r="W1385" s="90"/>
      <c r="X1385" s="90"/>
      <c r="Y1385" s="90"/>
      <c r="Z1385" s="90"/>
      <c r="AA1385" s="90"/>
      <c r="AC1385" s="82">
        <v>1120</v>
      </c>
      <c r="AD1385" s="82"/>
    </row>
    <row r="1386" spans="2:30">
      <c r="C1386" s="91" t="s">
        <v>2</v>
      </c>
      <c r="G1386" s="91" t="s">
        <v>2</v>
      </c>
      <c r="K1386" s="91" t="s">
        <v>2</v>
      </c>
      <c r="O1386" s="92" t="s">
        <v>1268</v>
      </c>
      <c r="P1386" s="92"/>
      <c r="Q1386" s="92"/>
      <c r="R1386" s="92"/>
      <c r="S1386" s="92"/>
      <c r="T1386" s="92"/>
      <c r="U1386" s="92"/>
      <c r="V1386" s="92"/>
      <c r="W1386" s="92"/>
      <c r="X1386" s="92"/>
      <c r="Y1386" s="92"/>
      <c r="Z1386" s="92"/>
      <c r="AA1386" s="92"/>
      <c r="AB1386" s="92"/>
    </row>
    <row r="1387" spans="2:30">
      <c r="B1387" s="90" t="s">
        <v>929</v>
      </c>
      <c r="C1387" s="90"/>
      <c r="D1387" s="90"/>
      <c r="F1387" s="90" t="s">
        <v>173</v>
      </c>
      <c r="G1387" s="90"/>
      <c r="H1387" s="90"/>
      <c r="I1387" s="90"/>
      <c r="J1387" s="90" t="s">
        <v>920</v>
      </c>
      <c r="K1387" s="90"/>
      <c r="L1387" s="90"/>
      <c r="N1387" s="90" t="s">
        <v>921</v>
      </c>
      <c r="O1387" s="90"/>
      <c r="P1387" s="90"/>
      <c r="Q1387" s="90"/>
      <c r="R1387" s="90"/>
      <c r="S1387" s="90"/>
      <c r="T1387" s="90"/>
      <c r="U1387" s="90"/>
      <c r="V1387" s="90"/>
      <c r="W1387" s="90"/>
      <c r="X1387" s="90"/>
      <c r="Y1387" s="90"/>
      <c r="Z1387" s="90"/>
      <c r="AA1387" s="90"/>
      <c r="AC1387" s="82">
        <v>5375.07</v>
      </c>
      <c r="AD1387" s="82"/>
    </row>
    <row r="1388" spans="2:30">
      <c r="C1388" s="91" t="s">
        <v>2</v>
      </c>
      <c r="G1388" s="91" t="s">
        <v>2</v>
      </c>
      <c r="K1388" s="91" t="s">
        <v>2</v>
      </c>
      <c r="O1388" s="92" t="s">
        <v>1269</v>
      </c>
      <c r="P1388" s="92"/>
      <c r="Q1388" s="92"/>
      <c r="R1388" s="92"/>
      <c r="S1388" s="92"/>
      <c r="T1388" s="92"/>
      <c r="U1388" s="92"/>
      <c r="V1388" s="92"/>
      <c r="W1388" s="92"/>
      <c r="X1388" s="92"/>
      <c r="Y1388" s="92"/>
      <c r="Z1388" s="92"/>
      <c r="AA1388" s="92"/>
      <c r="AB1388" s="92"/>
      <c r="AC1388" s="93">
        <v>377.72</v>
      </c>
      <c r="AD1388" s="93"/>
    </row>
    <row r="1389" spans="2:30">
      <c r="C1389" s="91" t="s">
        <v>2</v>
      </c>
      <c r="G1389" s="91" t="s">
        <v>2</v>
      </c>
      <c r="K1389" s="91" t="s">
        <v>2</v>
      </c>
      <c r="O1389" s="92" t="s">
        <v>906</v>
      </c>
      <c r="P1389" s="92"/>
      <c r="Q1389" s="92"/>
      <c r="R1389" s="92"/>
      <c r="S1389" s="92"/>
      <c r="T1389" s="92"/>
      <c r="U1389" s="92"/>
      <c r="V1389" s="92"/>
      <c r="W1389" s="92"/>
      <c r="X1389" s="92"/>
      <c r="Y1389" s="92"/>
      <c r="Z1389" s="92"/>
      <c r="AA1389" s="92"/>
      <c r="AB1389" s="92"/>
      <c r="AC1389" s="93">
        <v>1061</v>
      </c>
      <c r="AD1389" s="93"/>
    </row>
    <row r="1390" spans="2:30">
      <c r="C1390" s="91" t="s">
        <v>2</v>
      </c>
      <c r="G1390" s="91" t="s">
        <v>2</v>
      </c>
      <c r="K1390" s="91" t="s">
        <v>2</v>
      </c>
      <c r="O1390" s="92" t="s">
        <v>906</v>
      </c>
      <c r="P1390" s="92"/>
      <c r="Q1390" s="92"/>
      <c r="R1390" s="92"/>
      <c r="S1390" s="92"/>
      <c r="T1390" s="92"/>
      <c r="U1390" s="92"/>
      <c r="V1390" s="92"/>
      <c r="W1390" s="92"/>
      <c r="X1390" s="92"/>
      <c r="Y1390" s="92"/>
      <c r="Z1390" s="92"/>
      <c r="AA1390" s="92"/>
      <c r="AB1390" s="92"/>
      <c r="AC1390" s="93">
        <v>581.21</v>
      </c>
      <c r="AD1390" s="93"/>
    </row>
    <row r="1391" spans="2:30">
      <c r="C1391" s="91" t="s">
        <v>2</v>
      </c>
      <c r="G1391" s="91" t="s">
        <v>2</v>
      </c>
      <c r="K1391" s="91" t="s">
        <v>2</v>
      </c>
      <c r="O1391" s="92" t="s">
        <v>906</v>
      </c>
      <c r="P1391" s="92"/>
      <c r="Q1391" s="92"/>
      <c r="R1391" s="92"/>
      <c r="S1391" s="92"/>
      <c r="T1391" s="92"/>
      <c r="U1391" s="92"/>
      <c r="V1391" s="92"/>
      <c r="W1391" s="92"/>
      <c r="X1391" s="92"/>
      <c r="Y1391" s="92"/>
      <c r="Z1391" s="92"/>
      <c r="AA1391" s="92"/>
      <c r="AB1391" s="92"/>
      <c r="AC1391" s="93">
        <v>551.51</v>
      </c>
      <c r="AD1391" s="93"/>
    </row>
    <row r="1392" spans="2:30">
      <c r="C1392" s="91" t="s">
        <v>2</v>
      </c>
      <c r="G1392" s="91" t="s">
        <v>2</v>
      </c>
      <c r="K1392" s="91" t="s">
        <v>2</v>
      </c>
      <c r="O1392" s="92" t="s">
        <v>1270</v>
      </c>
      <c r="P1392" s="92"/>
      <c r="Q1392" s="92"/>
      <c r="R1392" s="92"/>
      <c r="S1392" s="92"/>
      <c r="T1392" s="92"/>
      <c r="U1392" s="92"/>
      <c r="V1392" s="92"/>
      <c r="W1392" s="92"/>
      <c r="X1392" s="92"/>
      <c r="Y1392" s="92"/>
      <c r="Z1392" s="92"/>
      <c r="AA1392" s="92"/>
      <c r="AB1392" s="92"/>
      <c r="AC1392" s="93">
        <v>436.9</v>
      </c>
      <c r="AD1392" s="93"/>
    </row>
    <row r="1393" spans="1:30">
      <c r="C1393" s="91" t="s">
        <v>2</v>
      </c>
      <c r="G1393" s="91" t="s">
        <v>2</v>
      </c>
      <c r="K1393" s="91" t="s">
        <v>2</v>
      </c>
      <c r="O1393" s="92" t="s">
        <v>906</v>
      </c>
      <c r="P1393" s="92"/>
      <c r="Q1393" s="92"/>
      <c r="R1393" s="92"/>
      <c r="S1393" s="92"/>
      <c r="T1393" s="92"/>
      <c r="U1393" s="92"/>
      <c r="V1393" s="92"/>
      <c r="W1393" s="92"/>
      <c r="X1393" s="92"/>
      <c r="Y1393" s="92"/>
      <c r="Z1393" s="92"/>
      <c r="AA1393" s="92"/>
      <c r="AB1393" s="92"/>
      <c r="AC1393" s="93">
        <v>756.05</v>
      </c>
      <c r="AD1393" s="93"/>
    </row>
    <row r="1394" spans="1:30">
      <c r="C1394" s="91" t="s">
        <v>2</v>
      </c>
      <c r="G1394" s="91" t="s">
        <v>2</v>
      </c>
      <c r="K1394" s="91" t="s">
        <v>2</v>
      </c>
      <c r="O1394" s="92" t="s">
        <v>906</v>
      </c>
      <c r="P1394" s="92"/>
      <c r="Q1394" s="92"/>
      <c r="R1394" s="92"/>
      <c r="S1394" s="92"/>
      <c r="T1394" s="92"/>
      <c r="U1394" s="92"/>
      <c r="V1394" s="92"/>
      <c r="W1394" s="92"/>
      <c r="X1394" s="92"/>
      <c r="Y1394" s="92"/>
      <c r="Z1394" s="92"/>
      <c r="AA1394" s="92"/>
      <c r="AB1394" s="92"/>
      <c r="AC1394" s="93">
        <v>508.54</v>
      </c>
      <c r="AD1394" s="93"/>
    </row>
    <row r="1395" spans="1:30">
      <c r="C1395" s="91" t="s">
        <v>2</v>
      </c>
      <c r="G1395" s="91" t="s">
        <v>2</v>
      </c>
      <c r="K1395" s="91" t="s">
        <v>2</v>
      </c>
      <c r="O1395" s="92" t="s">
        <v>906</v>
      </c>
      <c r="P1395" s="92"/>
      <c r="Q1395" s="92"/>
      <c r="R1395" s="92"/>
      <c r="S1395" s="92"/>
      <c r="T1395" s="92"/>
      <c r="U1395" s="92"/>
      <c r="V1395" s="92"/>
      <c r="W1395" s="92"/>
      <c r="X1395" s="92"/>
      <c r="Y1395" s="92"/>
      <c r="Z1395" s="92"/>
      <c r="AA1395" s="92"/>
      <c r="AB1395" s="92"/>
      <c r="AC1395" s="93">
        <v>151.43</v>
      </c>
      <c r="AD1395" s="93"/>
    </row>
    <row r="1396" spans="1:30">
      <c r="C1396" s="91" t="s">
        <v>2</v>
      </c>
      <c r="G1396" s="91" t="s">
        <v>2</v>
      </c>
      <c r="K1396" s="91" t="s">
        <v>2</v>
      </c>
      <c r="O1396" s="92" t="s">
        <v>906</v>
      </c>
      <c r="P1396" s="92"/>
      <c r="Q1396" s="92"/>
      <c r="R1396" s="92"/>
      <c r="S1396" s="92"/>
      <c r="T1396" s="92"/>
      <c r="U1396" s="92"/>
      <c r="V1396" s="92"/>
      <c r="W1396" s="92"/>
      <c r="X1396" s="92"/>
      <c r="Y1396" s="92"/>
      <c r="Z1396" s="92"/>
      <c r="AA1396" s="92"/>
      <c r="AB1396" s="92"/>
      <c r="AC1396" s="93">
        <v>950.71</v>
      </c>
      <c r="AD1396" s="93"/>
    </row>
    <row r="1397" spans="1:30" ht="102.75" customHeight="1"/>
    <row r="1398" spans="1:30" ht="12" customHeight="1"/>
    <row r="1399" spans="1:30" ht="13.5" customHeight="1">
      <c r="A1399" s="85" t="s">
        <v>44</v>
      </c>
      <c r="B1399" s="85"/>
      <c r="C1399" s="85"/>
      <c r="D1399" s="85"/>
      <c r="E1399" s="85"/>
      <c r="F1399" s="85"/>
      <c r="G1399" s="85"/>
      <c r="H1399" s="85"/>
      <c r="I1399" s="85"/>
      <c r="J1399" s="85"/>
      <c r="K1399" s="85"/>
      <c r="L1399" s="85"/>
      <c r="M1399" s="85"/>
      <c r="R1399" s="86" t="s">
        <v>1271</v>
      </c>
      <c r="S1399" s="86"/>
      <c r="T1399" s="86"/>
      <c r="U1399" s="86"/>
      <c r="V1399" s="86"/>
      <c r="W1399" s="86"/>
      <c r="X1399" s="86"/>
      <c r="Y1399" s="86"/>
      <c r="Z1399" s="86"/>
      <c r="AA1399" s="86"/>
      <c r="AB1399" s="86"/>
      <c r="AC1399" s="86"/>
      <c r="AD1399" s="86"/>
    </row>
    <row r="1400" spans="1:30" ht="25.5" customHeight="1">
      <c r="C1400" s="77" t="s">
        <v>46</v>
      </c>
      <c r="D1400" s="77"/>
      <c r="E1400" s="77"/>
      <c r="F1400" s="77"/>
      <c r="G1400" s="77"/>
      <c r="H1400" s="77"/>
      <c r="I1400" s="77"/>
      <c r="J1400" s="77"/>
      <c r="K1400" s="77"/>
      <c r="L1400" s="77"/>
      <c r="M1400" s="77"/>
      <c r="N1400" s="77"/>
      <c r="O1400" s="77"/>
      <c r="P1400" s="77"/>
      <c r="Q1400" s="77"/>
      <c r="R1400" s="77"/>
      <c r="S1400" s="77"/>
      <c r="T1400" s="77"/>
      <c r="U1400" s="77"/>
      <c r="V1400" s="77"/>
      <c r="W1400" s="77"/>
      <c r="X1400" s="77"/>
      <c r="Y1400" s="77"/>
      <c r="Z1400" s="77"/>
      <c r="AA1400" s="77"/>
      <c r="AB1400" s="77"/>
      <c r="AC1400" s="77"/>
    </row>
    <row r="1401" spans="1:30" ht="7.5" customHeight="1"/>
    <row r="1402" spans="1:30" ht="18.75" customHeight="1">
      <c r="I1402" s="87" t="s">
        <v>47</v>
      </c>
      <c r="J1402" s="87"/>
      <c r="K1402" s="87"/>
      <c r="L1402" s="87"/>
      <c r="M1402" s="87"/>
      <c r="N1402" s="87"/>
      <c r="O1402" s="87"/>
      <c r="P1402" s="87"/>
      <c r="S1402" s="88" t="s">
        <v>48</v>
      </c>
      <c r="T1402" s="88"/>
      <c r="U1402" s="88"/>
      <c r="V1402" s="88"/>
      <c r="W1402" s="88"/>
      <c r="X1402" s="88"/>
      <c r="Y1402" s="88"/>
    </row>
    <row r="1403" spans="1:30" ht="6.75" customHeight="1"/>
    <row r="1404" spans="1:30" ht="14.25" customHeight="1">
      <c r="A1404" s="89" t="s">
        <v>1118</v>
      </c>
      <c r="B1404" s="89"/>
      <c r="C1404" s="89"/>
      <c r="D1404" s="89"/>
      <c r="E1404" s="89"/>
      <c r="F1404" s="89"/>
      <c r="G1404" s="89"/>
      <c r="H1404" s="89"/>
      <c r="I1404" s="89"/>
      <c r="J1404" s="89"/>
      <c r="K1404" s="89"/>
      <c r="L1404" s="89"/>
      <c r="M1404" s="89"/>
      <c r="N1404" s="89"/>
      <c r="O1404" s="89"/>
    </row>
    <row r="1405" spans="1:30">
      <c r="B1405" s="79" t="s">
        <v>50</v>
      </c>
      <c r="C1405" s="79"/>
      <c r="D1405" s="79"/>
      <c r="F1405" s="79" t="s">
        <v>51</v>
      </c>
      <c r="G1405" s="79"/>
      <c r="H1405" s="79"/>
      <c r="I1405" s="79"/>
      <c r="J1405" s="79" t="s">
        <v>52</v>
      </c>
      <c r="K1405" s="79"/>
      <c r="L1405" s="79"/>
      <c r="N1405" s="79" t="s">
        <v>53</v>
      </c>
      <c r="O1405" s="79"/>
      <c r="P1405" s="79"/>
      <c r="Q1405" s="79"/>
      <c r="R1405" s="79"/>
      <c r="S1405" s="79"/>
      <c r="T1405" s="79"/>
      <c r="U1405" s="79"/>
      <c r="V1405" s="79"/>
      <c r="W1405" s="79"/>
      <c r="X1405" s="79"/>
      <c r="Y1405" s="79"/>
      <c r="Z1405" s="79"/>
      <c r="AA1405" s="79"/>
      <c r="AC1405" s="80" t="s">
        <v>54</v>
      </c>
      <c r="AD1405" s="80"/>
    </row>
    <row r="1406" spans="1:30">
      <c r="B1406" s="90" t="s">
        <v>930</v>
      </c>
      <c r="C1406" s="90"/>
      <c r="D1406" s="90"/>
      <c r="F1406" s="90" t="s">
        <v>173</v>
      </c>
      <c r="G1406" s="90"/>
      <c r="H1406" s="90"/>
      <c r="I1406" s="90"/>
      <c r="J1406" s="90" t="s">
        <v>931</v>
      </c>
      <c r="K1406" s="90"/>
      <c r="L1406" s="90"/>
      <c r="N1406" s="90" t="s">
        <v>932</v>
      </c>
      <c r="O1406" s="90"/>
      <c r="P1406" s="90"/>
      <c r="Q1406" s="90"/>
      <c r="R1406" s="90"/>
      <c r="S1406" s="90"/>
      <c r="T1406" s="90"/>
      <c r="U1406" s="90"/>
      <c r="V1406" s="90"/>
      <c r="W1406" s="90"/>
      <c r="X1406" s="90"/>
      <c r="Y1406" s="90"/>
      <c r="Z1406" s="90"/>
      <c r="AA1406" s="90"/>
      <c r="AC1406" s="82">
        <v>6129.5</v>
      </c>
      <c r="AD1406" s="82"/>
    </row>
    <row r="1407" spans="1:30">
      <c r="C1407" s="91" t="s">
        <v>2</v>
      </c>
      <c r="G1407" s="91" t="s">
        <v>2</v>
      </c>
      <c r="K1407" s="91" t="s">
        <v>2</v>
      </c>
      <c r="O1407" s="92" t="s">
        <v>933</v>
      </c>
      <c r="P1407" s="92"/>
      <c r="Q1407" s="92"/>
      <c r="R1407" s="92"/>
      <c r="S1407" s="92"/>
      <c r="T1407" s="92"/>
      <c r="U1407" s="92"/>
      <c r="V1407" s="92"/>
      <c r="W1407" s="92"/>
      <c r="X1407" s="92"/>
      <c r="Y1407" s="92"/>
      <c r="Z1407" s="92"/>
      <c r="AA1407" s="92"/>
      <c r="AB1407" s="92"/>
      <c r="AC1407" s="93">
        <v>375.52</v>
      </c>
      <c r="AD1407" s="93"/>
    </row>
    <row r="1408" spans="1:30">
      <c r="C1408" s="91" t="s">
        <v>2</v>
      </c>
      <c r="G1408" s="91" t="s">
        <v>2</v>
      </c>
      <c r="K1408" s="91" t="s">
        <v>2</v>
      </c>
      <c r="O1408" s="92" t="s">
        <v>933</v>
      </c>
      <c r="P1408" s="92"/>
      <c r="Q1408" s="92"/>
      <c r="R1408" s="92"/>
      <c r="S1408" s="92"/>
      <c r="T1408" s="92"/>
      <c r="U1408" s="92"/>
      <c r="V1408" s="92"/>
      <c r="W1408" s="92"/>
      <c r="X1408" s="92"/>
      <c r="Y1408" s="92"/>
      <c r="Z1408" s="92"/>
      <c r="AA1408" s="92"/>
      <c r="AB1408" s="92"/>
      <c r="AC1408" s="93">
        <v>346.36</v>
      </c>
      <c r="AD1408" s="93"/>
    </row>
    <row r="1409" spans="3:30">
      <c r="C1409" s="91" t="s">
        <v>2</v>
      </c>
      <c r="G1409" s="91" t="s">
        <v>2</v>
      </c>
      <c r="K1409" s="91" t="s">
        <v>2</v>
      </c>
      <c r="O1409" s="92" t="s">
        <v>933</v>
      </c>
      <c r="P1409" s="92"/>
      <c r="Q1409" s="92"/>
      <c r="R1409" s="92"/>
      <c r="S1409" s="92"/>
      <c r="T1409" s="92"/>
      <c r="U1409" s="92"/>
      <c r="V1409" s="92"/>
      <c r="W1409" s="92"/>
      <c r="X1409" s="92"/>
      <c r="Y1409" s="92"/>
      <c r="Z1409" s="92"/>
      <c r="AA1409" s="92"/>
      <c r="AB1409" s="92"/>
      <c r="AC1409" s="93">
        <v>346.36</v>
      </c>
      <c r="AD1409" s="93"/>
    </row>
    <row r="1410" spans="3:30">
      <c r="C1410" s="91" t="s">
        <v>2</v>
      </c>
      <c r="G1410" s="91" t="s">
        <v>2</v>
      </c>
      <c r="K1410" s="91" t="s">
        <v>2</v>
      </c>
      <c r="O1410" s="92" t="s">
        <v>933</v>
      </c>
      <c r="P1410" s="92"/>
      <c r="Q1410" s="92"/>
      <c r="R1410" s="92"/>
      <c r="S1410" s="92"/>
      <c r="T1410" s="92"/>
      <c r="U1410" s="92"/>
      <c r="V1410" s="92"/>
      <c r="W1410" s="92"/>
      <c r="X1410" s="92"/>
      <c r="Y1410" s="92"/>
      <c r="Z1410" s="92"/>
      <c r="AA1410" s="92"/>
      <c r="AB1410" s="92"/>
      <c r="AC1410" s="93">
        <v>136.25</v>
      </c>
      <c r="AD1410" s="93"/>
    </row>
    <row r="1411" spans="3:30">
      <c r="C1411" s="91" t="s">
        <v>2</v>
      </c>
      <c r="G1411" s="91" t="s">
        <v>2</v>
      </c>
      <c r="K1411" s="91" t="s">
        <v>2</v>
      </c>
      <c r="O1411" s="92" t="s">
        <v>933</v>
      </c>
      <c r="P1411" s="92"/>
      <c r="Q1411" s="92"/>
      <c r="R1411" s="92"/>
      <c r="S1411" s="92"/>
      <c r="T1411" s="92"/>
      <c r="U1411" s="92"/>
      <c r="V1411" s="92"/>
      <c r="W1411" s="92"/>
      <c r="X1411" s="92"/>
      <c r="Y1411" s="92"/>
      <c r="Z1411" s="92"/>
      <c r="AA1411" s="92"/>
      <c r="AB1411" s="92"/>
      <c r="AC1411" s="93">
        <v>136.25</v>
      </c>
      <c r="AD1411" s="93"/>
    </row>
    <row r="1412" spans="3:30">
      <c r="C1412" s="91" t="s">
        <v>2</v>
      </c>
      <c r="G1412" s="91" t="s">
        <v>2</v>
      </c>
      <c r="K1412" s="91" t="s">
        <v>2</v>
      </c>
      <c r="O1412" s="92" t="s">
        <v>933</v>
      </c>
      <c r="P1412" s="92"/>
      <c r="Q1412" s="92"/>
      <c r="R1412" s="92"/>
      <c r="S1412" s="92"/>
      <c r="T1412" s="92"/>
      <c r="U1412" s="92"/>
      <c r="V1412" s="92"/>
      <c r="W1412" s="92"/>
      <c r="X1412" s="92"/>
      <c r="Y1412" s="92"/>
      <c r="Z1412" s="92"/>
      <c r="AA1412" s="92"/>
      <c r="AB1412" s="92"/>
      <c r="AC1412" s="93">
        <v>339.74</v>
      </c>
      <c r="AD1412" s="93"/>
    </row>
    <row r="1413" spans="3:30">
      <c r="C1413" s="91" t="s">
        <v>2</v>
      </c>
      <c r="G1413" s="91" t="s">
        <v>2</v>
      </c>
      <c r="K1413" s="91" t="s">
        <v>2</v>
      </c>
      <c r="O1413" s="92" t="s">
        <v>933</v>
      </c>
      <c r="P1413" s="92"/>
      <c r="Q1413" s="92"/>
      <c r="R1413" s="92"/>
      <c r="S1413" s="92"/>
      <c r="T1413" s="92"/>
      <c r="U1413" s="92"/>
      <c r="V1413" s="92"/>
      <c r="W1413" s="92"/>
      <c r="X1413" s="92"/>
      <c r="Y1413" s="92"/>
      <c r="Z1413" s="92"/>
      <c r="AA1413" s="92"/>
      <c r="AB1413" s="92"/>
      <c r="AC1413" s="93">
        <v>339.74</v>
      </c>
      <c r="AD1413" s="93"/>
    </row>
    <row r="1414" spans="3:30">
      <c r="C1414" s="91" t="s">
        <v>2</v>
      </c>
      <c r="G1414" s="91" t="s">
        <v>2</v>
      </c>
      <c r="K1414" s="91" t="s">
        <v>2</v>
      </c>
      <c r="O1414" s="92" t="s">
        <v>933</v>
      </c>
      <c r="P1414" s="92"/>
      <c r="Q1414" s="92"/>
      <c r="R1414" s="92"/>
      <c r="S1414" s="92"/>
      <c r="T1414" s="92"/>
      <c r="U1414" s="92"/>
      <c r="V1414" s="92"/>
      <c r="W1414" s="92"/>
      <c r="X1414" s="92"/>
      <c r="Y1414" s="92"/>
      <c r="Z1414" s="92"/>
      <c r="AA1414" s="92"/>
      <c r="AB1414" s="92"/>
      <c r="AC1414" s="93">
        <v>136.25</v>
      </c>
      <c r="AD1414" s="93"/>
    </row>
    <row r="1415" spans="3:30">
      <c r="C1415" s="91" t="s">
        <v>2</v>
      </c>
      <c r="G1415" s="91" t="s">
        <v>2</v>
      </c>
      <c r="K1415" s="91" t="s">
        <v>2</v>
      </c>
      <c r="O1415" s="92" t="s">
        <v>933</v>
      </c>
      <c r="P1415" s="92"/>
      <c r="Q1415" s="92"/>
      <c r="R1415" s="92"/>
      <c r="S1415" s="92"/>
      <c r="T1415" s="92"/>
      <c r="U1415" s="92"/>
      <c r="V1415" s="92"/>
      <c r="W1415" s="92"/>
      <c r="X1415" s="92"/>
      <c r="Y1415" s="92"/>
      <c r="Z1415" s="92"/>
      <c r="AA1415" s="92"/>
      <c r="AB1415" s="92"/>
      <c r="AC1415" s="93">
        <v>136.25</v>
      </c>
      <c r="AD1415" s="93"/>
    </row>
    <row r="1416" spans="3:30">
      <c r="C1416" s="91" t="s">
        <v>2</v>
      </c>
      <c r="G1416" s="91" t="s">
        <v>2</v>
      </c>
      <c r="K1416" s="91" t="s">
        <v>2</v>
      </c>
      <c r="O1416" s="92" t="s">
        <v>933</v>
      </c>
      <c r="P1416" s="92"/>
      <c r="Q1416" s="92"/>
      <c r="R1416" s="92"/>
      <c r="S1416" s="92"/>
      <c r="T1416" s="92"/>
      <c r="U1416" s="92"/>
      <c r="V1416" s="92"/>
      <c r="W1416" s="92"/>
      <c r="X1416" s="92"/>
      <c r="Y1416" s="92"/>
      <c r="Z1416" s="92"/>
      <c r="AA1416" s="92"/>
      <c r="AB1416" s="92"/>
      <c r="AC1416" s="93">
        <v>375.52</v>
      </c>
      <c r="AD1416" s="93"/>
    </row>
    <row r="1417" spans="3:30">
      <c r="C1417" s="91" t="s">
        <v>2</v>
      </c>
      <c r="G1417" s="91" t="s">
        <v>2</v>
      </c>
      <c r="K1417" s="91" t="s">
        <v>2</v>
      </c>
      <c r="O1417" s="92" t="s">
        <v>933</v>
      </c>
      <c r="P1417" s="92"/>
      <c r="Q1417" s="92"/>
      <c r="R1417" s="92"/>
      <c r="S1417" s="92"/>
      <c r="T1417" s="92"/>
      <c r="U1417" s="92"/>
      <c r="V1417" s="92"/>
      <c r="W1417" s="92"/>
      <c r="X1417" s="92"/>
      <c r="Y1417" s="92"/>
      <c r="Z1417" s="92"/>
      <c r="AA1417" s="92"/>
      <c r="AB1417" s="92"/>
      <c r="AC1417" s="93">
        <v>13.85</v>
      </c>
      <c r="AD1417" s="93"/>
    </row>
    <row r="1418" spans="3:30">
      <c r="C1418" s="91" t="s">
        <v>2</v>
      </c>
      <c r="G1418" s="91" t="s">
        <v>2</v>
      </c>
      <c r="K1418" s="91" t="s">
        <v>2</v>
      </c>
      <c r="O1418" s="92" t="s">
        <v>933</v>
      </c>
      <c r="P1418" s="92"/>
      <c r="Q1418" s="92"/>
      <c r="R1418" s="92"/>
      <c r="S1418" s="92"/>
      <c r="T1418" s="92"/>
      <c r="U1418" s="92"/>
      <c r="V1418" s="92"/>
      <c r="W1418" s="92"/>
      <c r="X1418" s="92"/>
      <c r="Y1418" s="92"/>
      <c r="Z1418" s="92"/>
      <c r="AA1418" s="92"/>
      <c r="AB1418" s="92"/>
      <c r="AC1418" s="93">
        <v>13.85</v>
      </c>
      <c r="AD1418" s="93"/>
    </row>
    <row r="1419" spans="3:30">
      <c r="C1419" s="91" t="s">
        <v>2</v>
      </c>
      <c r="G1419" s="91" t="s">
        <v>2</v>
      </c>
      <c r="K1419" s="91" t="s">
        <v>2</v>
      </c>
      <c r="O1419" s="92" t="s">
        <v>933</v>
      </c>
      <c r="P1419" s="92"/>
      <c r="Q1419" s="92"/>
      <c r="R1419" s="92"/>
      <c r="S1419" s="92"/>
      <c r="T1419" s="92"/>
      <c r="U1419" s="92"/>
      <c r="V1419" s="92"/>
      <c r="W1419" s="92"/>
      <c r="X1419" s="92"/>
      <c r="Y1419" s="92"/>
      <c r="Z1419" s="92"/>
      <c r="AA1419" s="92"/>
      <c r="AB1419" s="92"/>
      <c r="AC1419" s="93">
        <v>363.89</v>
      </c>
      <c r="AD1419" s="93"/>
    </row>
    <row r="1420" spans="3:30">
      <c r="C1420" s="91" t="s">
        <v>2</v>
      </c>
      <c r="G1420" s="91" t="s">
        <v>2</v>
      </c>
      <c r="K1420" s="91" t="s">
        <v>2</v>
      </c>
      <c r="O1420" s="92" t="s">
        <v>933</v>
      </c>
      <c r="P1420" s="92"/>
      <c r="Q1420" s="92"/>
      <c r="R1420" s="92"/>
      <c r="S1420" s="92"/>
      <c r="T1420" s="92"/>
      <c r="U1420" s="92"/>
      <c r="V1420" s="92"/>
      <c r="W1420" s="92"/>
      <c r="X1420" s="92"/>
      <c r="Y1420" s="92"/>
      <c r="Z1420" s="92"/>
      <c r="AA1420" s="92"/>
      <c r="AB1420" s="92"/>
      <c r="AC1420" s="93">
        <v>363.89</v>
      </c>
      <c r="AD1420" s="93"/>
    </row>
    <row r="1421" spans="3:30">
      <c r="C1421" s="91" t="s">
        <v>2</v>
      </c>
      <c r="G1421" s="91" t="s">
        <v>2</v>
      </c>
      <c r="K1421" s="91" t="s">
        <v>2</v>
      </c>
      <c r="O1421" s="92" t="s">
        <v>933</v>
      </c>
      <c r="P1421" s="92"/>
      <c r="Q1421" s="92"/>
      <c r="R1421" s="92"/>
      <c r="S1421" s="92"/>
      <c r="T1421" s="92"/>
      <c r="U1421" s="92"/>
      <c r="V1421" s="92"/>
      <c r="W1421" s="92"/>
      <c r="X1421" s="92"/>
      <c r="Y1421" s="92"/>
      <c r="Z1421" s="92"/>
      <c r="AA1421" s="92"/>
      <c r="AB1421" s="92"/>
      <c r="AC1421" s="93">
        <v>237.5</v>
      </c>
      <c r="AD1421" s="93"/>
    </row>
    <row r="1422" spans="3:30">
      <c r="C1422" s="91" t="s">
        <v>2</v>
      </c>
      <c r="G1422" s="91" t="s">
        <v>2</v>
      </c>
      <c r="K1422" s="91" t="s">
        <v>2</v>
      </c>
      <c r="O1422" s="92" t="s">
        <v>933</v>
      </c>
      <c r="P1422" s="92"/>
      <c r="Q1422" s="92"/>
      <c r="R1422" s="92"/>
      <c r="S1422" s="92"/>
      <c r="T1422" s="92"/>
      <c r="U1422" s="92"/>
      <c r="V1422" s="92"/>
      <c r="W1422" s="92"/>
      <c r="X1422" s="92"/>
      <c r="Y1422" s="92"/>
      <c r="Z1422" s="92"/>
      <c r="AA1422" s="92"/>
      <c r="AB1422" s="92"/>
      <c r="AC1422" s="93">
        <v>237.5</v>
      </c>
      <c r="AD1422" s="93"/>
    </row>
    <row r="1423" spans="3:30">
      <c r="C1423" s="91" t="s">
        <v>2</v>
      </c>
      <c r="G1423" s="91" t="s">
        <v>2</v>
      </c>
      <c r="K1423" s="91" t="s">
        <v>2</v>
      </c>
      <c r="O1423" s="92" t="s">
        <v>1272</v>
      </c>
      <c r="P1423" s="92"/>
      <c r="Q1423" s="92"/>
      <c r="R1423" s="92"/>
      <c r="S1423" s="92"/>
      <c r="T1423" s="92"/>
      <c r="U1423" s="92"/>
      <c r="V1423" s="92"/>
      <c r="W1423" s="92"/>
      <c r="X1423" s="92"/>
      <c r="Y1423" s="92"/>
      <c r="Z1423" s="92"/>
      <c r="AA1423" s="92"/>
      <c r="AB1423" s="92"/>
      <c r="AC1423" s="93">
        <v>280.97000000000003</v>
      </c>
      <c r="AD1423" s="93"/>
    </row>
    <row r="1424" spans="3:30">
      <c r="C1424" s="91" t="s">
        <v>2</v>
      </c>
      <c r="G1424" s="91" t="s">
        <v>2</v>
      </c>
      <c r="K1424" s="91" t="s">
        <v>2</v>
      </c>
      <c r="O1424" s="92" t="s">
        <v>1272</v>
      </c>
      <c r="P1424" s="92"/>
      <c r="Q1424" s="92"/>
      <c r="R1424" s="92"/>
      <c r="S1424" s="92"/>
      <c r="T1424" s="92"/>
      <c r="U1424" s="92"/>
      <c r="V1424" s="92"/>
      <c r="W1424" s="92"/>
      <c r="X1424" s="92"/>
      <c r="Y1424" s="92"/>
      <c r="Z1424" s="92"/>
      <c r="AA1424" s="92"/>
      <c r="AB1424" s="92"/>
      <c r="AC1424" s="93">
        <v>280.97000000000003</v>
      </c>
      <c r="AD1424" s="93"/>
    </row>
    <row r="1425" spans="1:30">
      <c r="C1425" s="91" t="s">
        <v>2</v>
      </c>
      <c r="G1425" s="91" t="s">
        <v>2</v>
      </c>
      <c r="K1425" s="91" t="s">
        <v>2</v>
      </c>
      <c r="O1425" s="92" t="s">
        <v>933</v>
      </c>
      <c r="P1425" s="92"/>
      <c r="Q1425" s="92"/>
      <c r="R1425" s="92"/>
      <c r="S1425" s="92"/>
      <c r="T1425" s="92"/>
      <c r="U1425" s="92"/>
      <c r="V1425" s="92"/>
      <c r="W1425" s="92"/>
      <c r="X1425" s="92"/>
      <c r="Y1425" s="92"/>
      <c r="Z1425" s="92"/>
      <c r="AA1425" s="92"/>
      <c r="AB1425" s="92"/>
      <c r="AC1425" s="93">
        <v>243.28</v>
      </c>
      <c r="AD1425" s="93"/>
    </row>
    <row r="1426" spans="1:30">
      <c r="C1426" s="91" t="s">
        <v>2</v>
      </c>
      <c r="G1426" s="91" t="s">
        <v>2</v>
      </c>
      <c r="K1426" s="91" t="s">
        <v>2</v>
      </c>
      <c r="O1426" s="92" t="s">
        <v>933</v>
      </c>
      <c r="P1426" s="92"/>
      <c r="Q1426" s="92"/>
      <c r="R1426" s="92"/>
      <c r="S1426" s="92"/>
      <c r="T1426" s="92"/>
      <c r="U1426" s="92"/>
      <c r="V1426" s="92"/>
      <c r="W1426" s="92"/>
      <c r="X1426" s="92"/>
      <c r="Y1426" s="92"/>
      <c r="Z1426" s="92"/>
      <c r="AA1426" s="92"/>
      <c r="AB1426" s="92"/>
      <c r="AC1426" s="93">
        <v>243.28</v>
      </c>
      <c r="AD1426" s="93"/>
    </row>
    <row r="1427" spans="1:30">
      <c r="C1427" s="91" t="s">
        <v>2</v>
      </c>
      <c r="G1427" s="91" t="s">
        <v>2</v>
      </c>
      <c r="K1427" s="91" t="s">
        <v>2</v>
      </c>
      <c r="O1427" s="92" t="s">
        <v>933</v>
      </c>
      <c r="P1427" s="92"/>
      <c r="Q1427" s="92"/>
      <c r="R1427" s="92"/>
      <c r="S1427" s="92"/>
      <c r="T1427" s="92"/>
      <c r="U1427" s="92"/>
      <c r="V1427" s="92"/>
      <c r="W1427" s="92"/>
      <c r="X1427" s="92"/>
      <c r="Y1427" s="92"/>
      <c r="Z1427" s="92"/>
      <c r="AA1427" s="92"/>
      <c r="AB1427" s="92"/>
      <c r="AC1427" s="93">
        <v>373.64</v>
      </c>
      <c r="AD1427" s="93"/>
    </row>
    <row r="1428" spans="1:30">
      <c r="C1428" s="91" t="s">
        <v>2</v>
      </c>
      <c r="G1428" s="91" t="s">
        <v>2</v>
      </c>
      <c r="K1428" s="91" t="s">
        <v>2</v>
      </c>
      <c r="O1428" s="92" t="s">
        <v>1273</v>
      </c>
      <c r="P1428" s="92"/>
      <c r="Q1428" s="92"/>
      <c r="R1428" s="92"/>
      <c r="S1428" s="92"/>
      <c r="T1428" s="92"/>
      <c r="U1428" s="92"/>
      <c r="V1428" s="92"/>
      <c r="W1428" s="92"/>
      <c r="X1428" s="92"/>
      <c r="Y1428" s="92"/>
      <c r="Z1428" s="92"/>
      <c r="AA1428" s="92"/>
      <c r="AB1428" s="92"/>
      <c r="AC1428" s="93">
        <v>373.64</v>
      </c>
      <c r="AD1428" s="93"/>
    </row>
    <row r="1429" spans="1:30">
      <c r="C1429" s="91" t="s">
        <v>2</v>
      </c>
      <c r="G1429" s="91" t="s">
        <v>2</v>
      </c>
      <c r="K1429" s="91" t="s">
        <v>2</v>
      </c>
      <c r="O1429" s="92" t="s">
        <v>933</v>
      </c>
      <c r="P1429" s="92"/>
      <c r="Q1429" s="92"/>
      <c r="R1429" s="92"/>
      <c r="S1429" s="92"/>
      <c r="T1429" s="92"/>
      <c r="U1429" s="92"/>
      <c r="V1429" s="92"/>
      <c r="W1429" s="92"/>
      <c r="X1429" s="92"/>
      <c r="Y1429" s="92"/>
      <c r="Z1429" s="92"/>
      <c r="AA1429" s="92"/>
      <c r="AB1429" s="92"/>
      <c r="AC1429" s="93">
        <v>217.5</v>
      </c>
      <c r="AD1429" s="93"/>
    </row>
    <row r="1430" spans="1:30">
      <c r="C1430" s="91" t="s">
        <v>2</v>
      </c>
      <c r="G1430" s="91" t="s">
        <v>2</v>
      </c>
      <c r="K1430" s="91" t="s">
        <v>2</v>
      </c>
      <c r="O1430" s="92" t="s">
        <v>933</v>
      </c>
      <c r="P1430" s="92"/>
      <c r="Q1430" s="92"/>
      <c r="R1430" s="92"/>
      <c r="S1430" s="92"/>
      <c r="T1430" s="92"/>
      <c r="U1430" s="92"/>
      <c r="V1430" s="92"/>
      <c r="W1430" s="92"/>
      <c r="X1430" s="92"/>
      <c r="Y1430" s="92"/>
      <c r="Z1430" s="92"/>
      <c r="AA1430" s="92"/>
      <c r="AB1430" s="92"/>
      <c r="AC1430" s="93">
        <v>217.5</v>
      </c>
      <c r="AD1430" s="93"/>
    </row>
    <row r="1431" spans="1:30" ht="331.5" customHeight="1"/>
    <row r="1432" spans="1:30" ht="12" customHeight="1"/>
    <row r="1433" spans="1:30" ht="13.5" customHeight="1">
      <c r="A1433" s="85" t="s">
        <v>44</v>
      </c>
      <c r="B1433" s="85"/>
      <c r="C1433" s="85"/>
      <c r="D1433" s="85"/>
      <c r="E1433" s="85"/>
      <c r="F1433" s="85"/>
      <c r="G1433" s="85"/>
      <c r="H1433" s="85"/>
      <c r="I1433" s="85"/>
      <c r="J1433" s="85"/>
      <c r="K1433" s="85"/>
      <c r="L1433" s="85"/>
      <c r="M1433" s="85"/>
      <c r="R1433" s="86" t="s">
        <v>1274</v>
      </c>
      <c r="S1433" s="86"/>
      <c r="T1433" s="86"/>
      <c r="U1433" s="86"/>
      <c r="V1433" s="86"/>
      <c r="W1433" s="86"/>
      <c r="X1433" s="86"/>
      <c r="Y1433" s="86"/>
      <c r="Z1433" s="86"/>
      <c r="AA1433" s="86"/>
      <c r="AB1433" s="86"/>
      <c r="AC1433" s="86"/>
      <c r="AD1433" s="86"/>
    </row>
    <row r="1434" spans="1:30" ht="25.5" customHeight="1">
      <c r="C1434" s="77" t="s">
        <v>46</v>
      </c>
      <c r="D1434" s="77"/>
      <c r="E1434" s="77"/>
      <c r="F1434" s="77"/>
      <c r="G1434" s="77"/>
      <c r="H1434" s="77"/>
      <c r="I1434" s="77"/>
      <c r="J1434" s="77"/>
      <c r="K1434" s="77"/>
      <c r="L1434" s="77"/>
      <c r="M1434" s="77"/>
      <c r="N1434" s="77"/>
      <c r="O1434" s="77"/>
      <c r="P1434" s="77"/>
      <c r="Q1434" s="77"/>
      <c r="R1434" s="77"/>
      <c r="S1434" s="77"/>
      <c r="T1434" s="77"/>
      <c r="U1434" s="77"/>
      <c r="V1434" s="77"/>
      <c r="W1434" s="77"/>
      <c r="X1434" s="77"/>
      <c r="Y1434" s="77"/>
      <c r="Z1434" s="77"/>
      <c r="AA1434" s="77"/>
      <c r="AB1434" s="77"/>
      <c r="AC1434" s="77"/>
    </row>
    <row r="1435" spans="1:30" ht="7.5" customHeight="1"/>
    <row r="1436" spans="1:30" ht="18.75" customHeight="1">
      <c r="I1436" s="87" t="s">
        <v>47</v>
      </c>
      <c r="J1436" s="87"/>
      <c r="K1436" s="87"/>
      <c r="L1436" s="87"/>
      <c r="M1436" s="87"/>
      <c r="N1436" s="87"/>
      <c r="O1436" s="87"/>
      <c r="P1436" s="87"/>
      <c r="S1436" s="88" t="s">
        <v>48</v>
      </c>
      <c r="T1436" s="88"/>
      <c r="U1436" s="88"/>
      <c r="V1436" s="88"/>
      <c r="W1436" s="88"/>
      <c r="X1436" s="88"/>
      <c r="Y1436" s="88"/>
    </row>
    <row r="1437" spans="1:30" ht="6.75" customHeight="1"/>
    <row r="1438" spans="1:30" ht="14.25" customHeight="1">
      <c r="A1438" s="89" t="s">
        <v>1118</v>
      </c>
      <c r="B1438" s="89"/>
      <c r="C1438" s="89"/>
      <c r="D1438" s="89"/>
      <c r="E1438" s="89"/>
      <c r="F1438" s="89"/>
      <c r="G1438" s="89"/>
      <c r="H1438" s="89"/>
      <c r="I1438" s="89"/>
      <c r="J1438" s="89"/>
      <c r="K1438" s="89"/>
      <c r="L1438" s="89"/>
      <c r="M1438" s="89"/>
      <c r="N1438" s="89"/>
      <c r="O1438" s="89"/>
    </row>
    <row r="1439" spans="1:30">
      <c r="B1439" s="79" t="s">
        <v>50</v>
      </c>
      <c r="C1439" s="79"/>
      <c r="D1439" s="79"/>
      <c r="F1439" s="79" t="s">
        <v>51</v>
      </c>
      <c r="G1439" s="79"/>
      <c r="H1439" s="79"/>
      <c r="I1439" s="79"/>
      <c r="J1439" s="79" t="s">
        <v>52</v>
      </c>
      <c r="K1439" s="79"/>
      <c r="L1439" s="79"/>
      <c r="N1439" s="79" t="s">
        <v>53</v>
      </c>
      <c r="O1439" s="79"/>
      <c r="P1439" s="79"/>
      <c r="Q1439" s="79"/>
      <c r="R1439" s="79"/>
      <c r="S1439" s="79"/>
      <c r="T1439" s="79"/>
      <c r="U1439" s="79"/>
      <c r="V1439" s="79"/>
      <c r="W1439" s="79"/>
      <c r="X1439" s="79"/>
      <c r="Y1439" s="79"/>
      <c r="Z1439" s="79"/>
      <c r="AA1439" s="79"/>
      <c r="AC1439" s="80" t="s">
        <v>54</v>
      </c>
      <c r="AD1439" s="80"/>
    </row>
    <row r="1440" spans="1:30">
      <c r="B1440" s="90" t="s">
        <v>934</v>
      </c>
      <c r="C1440" s="90"/>
      <c r="D1440" s="90"/>
      <c r="F1440" s="90" t="s">
        <v>343</v>
      </c>
      <c r="G1440" s="90"/>
      <c r="H1440" s="90"/>
      <c r="I1440" s="90"/>
      <c r="J1440" s="90" t="s">
        <v>904</v>
      </c>
      <c r="K1440" s="90"/>
      <c r="L1440" s="90"/>
      <c r="N1440" s="90" t="s">
        <v>905</v>
      </c>
      <c r="O1440" s="90"/>
      <c r="P1440" s="90"/>
      <c r="Q1440" s="90"/>
      <c r="R1440" s="90"/>
      <c r="S1440" s="90"/>
      <c r="T1440" s="90"/>
      <c r="U1440" s="90"/>
      <c r="V1440" s="90"/>
      <c r="W1440" s="90"/>
      <c r="X1440" s="90"/>
      <c r="Y1440" s="90"/>
      <c r="Z1440" s="90"/>
      <c r="AA1440" s="90"/>
      <c r="AC1440" s="82">
        <v>1942.25</v>
      </c>
      <c r="AD1440" s="82"/>
    </row>
    <row r="1441" spans="3:30">
      <c r="C1441" s="91" t="s">
        <v>2</v>
      </c>
      <c r="G1441" s="91" t="s">
        <v>2</v>
      </c>
      <c r="K1441" s="91" t="s">
        <v>2</v>
      </c>
      <c r="O1441" s="92" t="s">
        <v>1185</v>
      </c>
      <c r="P1441" s="92"/>
      <c r="Q1441" s="92"/>
      <c r="R1441" s="92"/>
      <c r="S1441" s="92"/>
      <c r="T1441" s="92"/>
      <c r="U1441" s="92"/>
      <c r="V1441" s="92"/>
      <c r="W1441" s="92"/>
      <c r="X1441" s="92"/>
      <c r="Y1441" s="92"/>
      <c r="Z1441" s="92"/>
      <c r="AA1441" s="92"/>
      <c r="AB1441" s="92"/>
      <c r="AC1441" s="93">
        <v>27.09</v>
      </c>
      <c r="AD1441" s="93"/>
    </row>
    <row r="1442" spans="3:30">
      <c r="C1442" s="91" t="s">
        <v>2</v>
      </c>
      <c r="G1442" s="91" t="s">
        <v>2</v>
      </c>
      <c r="K1442" s="91" t="s">
        <v>2</v>
      </c>
      <c r="O1442" s="92" t="s">
        <v>1185</v>
      </c>
      <c r="P1442" s="92"/>
      <c r="Q1442" s="92"/>
      <c r="R1442" s="92"/>
      <c r="S1442" s="92"/>
      <c r="T1442" s="92"/>
      <c r="U1442" s="92"/>
      <c r="V1442" s="92"/>
      <c r="W1442" s="92"/>
      <c r="X1442" s="92"/>
      <c r="Y1442" s="92"/>
      <c r="Z1442" s="92"/>
      <c r="AA1442" s="92"/>
      <c r="AB1442" s="92"/>
      <c r="AC1442" s="93">
        <v>40.64</v>
      </c>
      <c r="AD1442" s="93"/>
    </row>
    <row r="1443" spans="3:30">
      <c r="C1443" s="91" t="s">
        <v>2</v>
      </c>
      <c r="G1443" s="91" t="s">
        <v>2</v>
      </c>
      <c r="K1443" s="91" t="s">
        <v>2</v>
      </c>
      <c r="O1443" s="92" t="s">
        <v>1185</v>
      </c>
      <c r="P1443" s="92"/>
      <c r="Q1443" s="92"/>
      <c r="R1443" s="92"/>
      <c r="S1443" s="92"/>
      <c r="T1443" s="92"/>
      <c r="U1443" s="92"/>
      <c r="V1443" s="92"/>
      <c r="W1443" s="92"/>
      <c r="X1443" s="92"/>
      <c r="Y1443" s="92"/>
      <c r="Z1443" s="92"/>
      <c r="AA1443" s="92"/>
      <c r="AB1443" s="92"/>
      <c r="AC1443" s="93">
        <v>27.09</v>
      </c>
      <c r="AD1443" s="93"/>
    </row>
    <row r="1444" spans="3:30">
      <c r="C1444" s="91" t="s">
        <v>2</v>
      </c>
      <c r="G1444" s="91" t="s">
        <v>2</v>
      </c>
      <c r="K1444" s="91" t="s">
        <v>2</v>
      </c>
      <c r="O1444" s="92" t="s">
        <v>1185</v>
      </c>
      <c r="P1444" s="92"/>
      <c r="Q1444" s="92"/>
      <c r="R1444" s="92"/>
      <c r="S1444" s="92"/>
      <c r="T1444" s="92"/>
      <c r="U1444" s="92"/>
      <c r="V1444" s="92"/>
      <c r="W1444" s="92"/>
      <c r="X1444" s="92"/>
      <c r="Y1444" s="92"/>
      <c r="Z1444" s="92"/>
      <c r="AA1444" s="92"/>
      <c r="AB1444" s="92"/>
      <c r="AC1444" s="93">
        <v>40.64</v>
      </c>
      <c r="AD1444" s="93"/>
    </row>
    <row r="1445" spans="3:30">
      <c r="C1445" s="91" t="s">
        <v>2</v>
      </c>
      <c r="G1445" s="91" t="s">
        <v>2</v>
      </c>
      <c r="K1445" s="91" t="s">
        <v>2</v>
      </c>
      <c r="O1445" s="92" t="s">
        <v>1185</v>
      </c>
      <c r="P1445" s="92"/>
      <c r="Q1445" s="92"/>
      <c r="R1445" s="92"/>
      <c r="S1445" s="92"/>
      <c r="T1445" s="92"/>
      <c r="U1445" s="92"/>
      <c r="V1445" s="92"/>
      <c r="W1445" s="92"/>
      <c r="X1445" s="92"/>
      <c r="Y1445" s="92"/>
      <c r="Z1445" s="92"/>
      <c r="AA1445" s="92"/>
      <c r="AB1445" s="92"/>
      <c r="AC1445" s="93">
        <v>54.18</v>
      </c>
      <c r="AD1445" s="93"/>
    </row>
    <row r="1446" spans="3:30">
      <c r="C1446" s="91" t="s">
        <v>2</v>
      </c>
      <c r="G1446" s="91" t="s">
        <v>2</v>
      </c>
      <c r="K1446" s="91" t="s">
        <v>2</v>
      </c>
      <c r="O1446" s="92" t="s">
        <v>1185</v>
      </c>
      <c r="P1446" s="92"/>
      <c r="Q1446" s="92"/>
      <c r="R1446" s="92"/>
      <c r="S1446" s="92"/>
      <c r="T1446" s="92"/>
      <c r="U1446" s="92"/>
      <c r="V1446" s="92"/>
      <c r="W1446" s="92"/>
      <c r="X1446" s="92"/>
      <c r="Y1446" s="92"/>
      <c r="Z1446" s="92"/>
      <c r="AA1446" s="92"/>
      <c r="AB1446" s="92"/>
      <c r="AC1446" s="93">
        <v>57.18</v>
      </c>
      <c r="AD1446" s="93"/>
    </row>
    <row r="1447" spans="3:30">
      <c r="C1447" s="91" t="s">
        <v>2</v>
      </c>
      <c r="G1447" s="91" t="s">
        <v>2</v>
      </c>
      <c r="K1447" s="91" t="s">
        <v>2</v>
      </c>
      <c r="O1447" s="92" t="s">
        <v>1185</v>
      </c>
      <c r="P1447" s="92"/>
      <c r="Q1447" s="92"/>
      <c r="R1447" s="92"/>
      <c r="S1447" s="92"/>
      <c r="T1447" s="92"/>
      <c r="U1447" s="92"/>
      <c r="V1447" s="92"/>
      <c r="W1447" s="92"/>
      <c r="X1447" s="92"/>
      <c r="Y1447" s="92"/>
      <c r="Z1447" s="92"/>
      <c r="AA1447" s="92"/>
      <c r="AB1447" s="92"/>
      <c r="AC1447" s="93">
        <v>85.77</v>
      </c>
      <c r="AD1447" s="93"/>
    </row>
    <row r="1448" spans="3:30">
      <c r="C1448" s="91" t="s">
        <v>2</v>
      </c>
      <c r="G1448" s="91" t="s">
        <v>2</v>
      </c>
      <c r="K1448" s="91" t="s">
        <v>2</v>
      </c>
      <c r="O1448" s="92" t="s">
        <v>1185</v>
      </c>
      <c r="P1448" s="92"/>
      <c r="Q1448" s="92"/>
      <c r="R1448" s="92"/>
      <c r="S1448" s="92"/>
      <c r="T1448" s="92"/>
      <c r="U1448" s="92"/>
      <c r="V1448" s="92"/>
      <c r="W1448" s="92"/>
      <c r="X1448" s="92"/>
      <c r="Y1448" s="92"/>
      <c r="Z1448" s="92"/>
      <c r="AA1448" s="92"/>
      <c r="AB1448" s="92"/>
      <c r="AC1448" s="93">
        <v>85.77</v>
      </c>
      <c r="AD1448" s="93"/>
    </row>
    <row r="1449" spans="3:30">
      <c r="C1449" s="91" t="s">
        <v>2</v>
      </c>
      <c r="G1449" s="91" t="s">
        <v>2</v>
      </c>
      <c r="K1449" s="91" t="s">
        <v>2</v>
      </c>
      <c r="O1449" s="92" t="s">
        <v>1185</v>
      </c>
      <c r="P1449" s="92"/>
      <c r="Q1449" s="92"/>
      <c r="R1449" s="92"/>
      <c r="S1449" s="92"/>
      <c r="T1449" s="92"/>
      <c r="U1449" s="92"/>
      <c r="V1449" s="92"/>
      <c r="W1449" s="92"/>
      <c r="X1449" s="92"/>
      <c r="Y1449" s="92"/>
      <c r="Z1449" s="92"/>
      <c r="AA1449" s="92"/>
      <c r="AB1449" s="92"/>
      <c r="AC1449" s="93">
        <v>114.36</v>
      </c>
      <c r="AD1449" s="93"/>
    </row>
    <row r="1450" spans="3:30">
      <c r="C1450" s="91" t="s">
        <v>2</v>
      </c>
      <c r="G1450" s="91" t="s">
        <v>2</v>
      </c>
      <c r="K1450" s="91" t="s">
        <v>2</v>
      </c>
      <c r="O1450" s="92" t="s">
        <v>1197</v>
      </c>
      <c r="P1450" s="92"/>
      <c r="Q1450" s="92"/>
      <c r="R1450" s="92"/>
      <c r="S1450" s="92"/>
      <c r="T1450" s="92"/>
      <c r="U1450" s="92"/>
      <c r="V1450" s="92"/>
      <c r="W1450" s="92"/>
      <c r="X1450" s="92"/>
      <c r="Y1450" s="92"/>
      <c r="Z1450" s="92"/>
      <c r="AA1450" s="92"/>
      <c r="AB1450" s="92"/>
      <c r="AC1450" s="93">
        <v>67.73</v>
      </c>
      <c r="AD1450" s="93"/>
    </row>
    <row r="1451" spans="3:30">
      <c r="C1451" s="91" t="s">
        <v>2</v>
      </c>
      <c r="G1451" s="91" t="s">
        <v>2</v>
      </c>
      <c r="K1451" s="91" t="s">
        <v>2</v>
      </c>
      <c r="O1451" s="92" t="s">
        <v>1197</v>
      </c>
      <c r="P1451" s="92"/>
      <c r="Q1451" s="92"/>
      <c r="R1451" s="92"/>
      <c r="S1451" s="92"/>
      <c r="T1451" s="92"/>
      <c r="U1451" s="92"/>
      <c r="V1451" s="92"/>
      <c r="W1451" s="92"/>
      <c r="X1451" s="92"/>
      <c r="Y1451" s="92"/>
      <c r="Z1451" s="92"/>
      <c r="AA1451" s="92"/>
      <c r="AB1451" s="92"/>
      <c r="AC1451" s="93">
        <v>67.73</v>
      </c>
      <c r="AD1451" s="93"/>
    </row>
    <row r="1452" spans="3:30">
      <c r="C1452" s="91" t="s">
        <v>2</v>
      </c>
      <c r="G1452" s="91" t="s">
        <v>2</v>
      </c>
      <c r="K1452" s="91" t="s">
        <v>2</v>
      </c>
      <c r="O1452" s="92" t="s">
        <v>1185</v>
      </c>
      <c r="P1452" s="92"/>
      <c r="Q1452" s="92"/>
      <c r="R1452" s="92"/>
      <c r="S1452" s="92"/>
      <c r="T1452" s="92"/>
      <c r="U1452" s="92"/>
      <c r="V1452" s="92"/>
      <c r="W1452" s="92"/>
      <c r="X1452" s="92"/>
      <c r="Y1452" s="92"/>
      <c r="Z1452" s="92"/>
      <c r="AA1452" s="92"/>
      <c r="AB1452" s="92"/>
      <c r="AC1452" s="93">
        <v>13.55</v>
      </c>
      <c r="AD1452" s="93"/>
    </row>
    <row r="1453" spans="3:30">
      <c r="C1453" s="91" t="s">
        <v>2</v>
      </c>
      <c r="G1453" s="91" t="s">
        <v>2</v>
      </c>
      <c r="K1453" s="91" t="s">
        <v>2</v>
      </c>
      <c r="O1453" s="92" t="s">
        <v>1185</v>
      </c>
      <c r="P1453" s="92"/>
      <c r="Q1453" s="92"/>
      <c r="R1453" s="92"/>
      <c r="S1453" s="92"/>
      <c r="T1453" s="92"/>
      <c r="U1453" s="92"/>
      <c r="V1453" s="92"/>
      <c r="W1453" s="92"/>
      <c r="X1453" s="92"/>
      <c r="Y1453" s="92"/>
      <c r="Z1453" s="92"/>
      <c r="AA1453" s="92"/>
      <c r="AB1453" s="92"/>
      <c r="AC1453" s="93">
        <v>115.45</v>
      </c>
      <c r="AD1453" s="93"/>
    </row>
    <row r="1454" spans="3:30">
      <c r="C1454" s="91" t="s">
        <v>2</v>
      </c>
      <c r="G1454" s="91" t="s">
        <v>2</v>
      </c>
      <c r="K1454" s="91" t="s">
        <v>2</v>
      </c>
      <c r="O1454" s="92" t="s">
        <v>1185</v>
      </c>
      <c r="P1454" s="92"/>
      <c r="Q1454" s="92"/>
      <c r="R1454" s="92"/>
      <c r="S1454" s="92"/>
      <c r="T1454" s="92"/>
      <c r="U1454" s="92"/>
      <c r="V1454" s="92"/>
      <c r="W1454" s="92"/>
      <c r="X1454" s="92"/>
      <c r="Y1454" s="92"/>
      <c r="Z1454" s="92"/>
      <c r="AA1454" s="92"/>
      <c r="AB1454" s="92"/>
      <c r="AC1454" s="93">
        <v>183.34</v>
      </c>
      <c r="AD1454" s="93"/>
    </row>
    <row r="1455" spans="3:30">
      <c r="C1455" s="91" t="s">
        <v>2</v>
      </c>
      <c r="G1455" s="91" t="s">
        <v>2</v>
      </c>
      <c r="K1455" s="91" t="s">
        <v>2</v>
      </c>
      <c r="O1455" s="92" t="s">
        <v>1185</v>
      </c>
      <c r="P1455" s="92"/>
      <c r="Q1455" s="92"/>
      <c r="R1455" s="92"/>
      <c r="S1455" s="92"/>
      <c r="T1455" s="92"/>
      <c r="U1455" s="92"/>
      <c r="V1455" s="92"/>
      <c r="W1455" s="92"/>
      <c r="X1455" s="92"/>
      <c r="Y1455" s="92"/>
      <c r="Z1455" s="92"/>
      <c r="AA1455" s="92"/>
      <c r="AB1455" s="92"/>
      <c r="AC1455" s="93">
        <v>27.09</v>
      </c>
      <c r="AD1455" s="93"/>
    </row>
    <row r="1456" spans="3:30">
      <c r="C1456" s="91" t="s">
        <v>2</v>
      </c>
      <c r="G1456" s="91" t="s">
        <v>2</v>
      </c>
      <c r="K1456" s="91" t="s">
        <v>2</v>
      </c>
      <c r="O1456" s="92" t="s">
        <v>1185</v>
      </c>
      <c r="P1456" s="92"/>
      <c r="Q1456" s="92"/>
      <c r="R1456" s="92"/>
      <c r="S1456" s="92"/>
      <c r="T1456" s="92"/>
      <c r="U1456" s="92"/>
      <c r="V1456" s="92"/>
      <c r="W1456" s="92"/>
      <c r="X1456" s="92"/>
      <c r="Y1456" s="92"/>
      <c r="Z1456" s="92"/>
      <c r="AA1456" s="92"/>
      <c r="AB1456" s="92"/>
      <c r="AC1456" s="93">
        <v>27.09</v>
      </c>
      <c r="AD1456" s="93"/>
    </row>
    <row r="1457" spans="3:30">
      <c r="C1457" s="91" t="s">
        <v>2</v>
      </c>
      <c r="G1457" s="91" t="s">
        <v>2</v>
      </c>
      <c r="K1457" s="91" t="s">
        <v>2</v>
      </c>
      <c r="O1457" s="92" t="s">
        <v>1185</v>
      </c>
      <c r="P1457" s="92"/>
      <c r="Q1457" s="92"/>
      <c r="R1457" s="92"/>
      <c r="S1457" s="92"/>
      <c r="T1457" s="92"/>
      <c r="U1457" s="92"/>
      <c r="V1457" s="92"/>
      <c r="W1457" s="92"/>
      <c r="X1457" s="92"/>
      <c r="Y1457" s="92"/>
      <c r="Z1457" s="92"/>
      <c r="AA1457" s="92"/>
      <c r="AB1457" s="92"/>
      <c r="AC1457" s="93">
        <v>27.09</v>
      </c>
      <c r="AD1457" s="93"/>
    </row>
    <row r="1458" spans="3:30">
      <c r="C1458" s="91" t="s">
        <v>2</v>
      </c>
      <c r="G1458" s="91" t="s">
        <v>2</v>
      </c>
      <c r="K1458" s="91" t="s">
        <v>2</v>
      </c>
      <c r="O1458" s="92" t="s">
        <v>1185</v>
      </c>
      <c r="P1458" s="92"/>
      <c r="Q1458" s="92"/>
      <c r="R1458" s="92"/>
      <c r="S1458" s="92"/>
      <c r="T1458" s="92"/>
      <c r="U1458" s="92"/>
      <c r="V1458" s="92"/>
      <c r="W1458" s="92"/>
      <c r="X1458" s="92"/>
      <c r="Y1458" s="92"/>
      <c r="Z1458" s="92"/>
      <c r="AA1458" s="92"/>
      <c r="AB1458" s="92"/>
      <c r="AC1458" s="93">
        <v>27.09</v>
      </c>
      <c r="AD1458" s="93"/>
    </row>
    <row r="1459" spans="3:30">
      <c r="C1459" s="91" t="s">
        <v>2</v>
      </c>
      <c r="G1459" s="91" t="s">
        <v>2</v>
      </c>
      <c r="K1459" s="91" t="s">
        <v>2</v>
      </c>
      <c r="O1459" s="92" t="s">
        <v>1185</v>
      </c>
      <c r="P1459" s="92"/>
      <c r="Q1459" s="92"/>
      <c r="R1459" s="92"/>
      <c r="S1459" s="92"/>
      <c r="T1459" s="92"/>
      <c r="U1459" s="92"/>
      <c r="V1459" s="92"/>
      <c r="W1459" s="92"/>
      <c r="X1459" s="92"/>
      <c r="Y1459" s="92"/>
      <c r="Z1459" s="92"/>
      <c r="AA1459" s="92"/>
      <c r="AB1459" s="92"/>
      <c r="AC1459" s="93">
        <v>27.09</v>
      </c>
      <c r="AD1459" s="93"/>
    </row>
    <row r="1460" spans="3:30">
      <c r="C1460" s="91" t="s">
        <v>2</v>
      </c>
      <c r="G1460" s="91" t="s">
        <v>2</v>
      </c>
      <c r="K1460" s="91" t="s">
        <v>2</v>
      </c>
      <c r="O1460" s="92" t="s">
        <v>1185</v>
      </c>
      <c r="P1460" s="92"/>
      <c r="Q1460" s="92"/>
      <c r="R1460" s="92"/>
      <c r="S1460" s="92"/>
      <c r="T1460" s="92"/>
      <c r="U1460" s="92"/>
      <c r="V1460" s="92"/>
      <c r="W1460" s="92"/>
      <c r="X1460" s="92"/>
      <c r="Y1460" s="92"/>
      <c r="Z1460" s="92"/>
      <c r="AA1460" s="92"/>
      <c r="AB1460" s="92"/>
      <c r="AC1460" s="93">
        <v>27.09</v>
      </c>
      <c r="AD1460" s="93"/>
    </row>
    <row r="1461" spans="3:30">
      <c r="C1461" s="91" t="s">
        <v>2</v>
      </c>
      <c r="G1461" s="91" t="s">
        <v>2</v>
      </c>
      <c r="K1461" s="91" t="s">
        <v>2</v>
      </c>
      <c r="O1461" s="92" t="s">
        <v>1185</v>
      </c>
      <c r="P1461" s="92"/>
      <c r="Q1461" s="92"/>
      <c r="R1461" s="92"/>
      <c r="S1461" s="92"/>
      <c r="T1461" s="92"/>
      <c r="U1461" s="92"/>
      <c r="V1461" s="92"/>
      <c r="W1461" s="92"/>
      <c r="X1461" s="92"/>
      <c r="Y1461" s="92"/>
      <c r="Z1461" s="92"/>
      <c r="AA1461" s="92"/>
      <c r="AB1461" s="92"/>
      <c r="AC1461" s="93">
        <v>54.18</v>
      </c>
      <c r="AD1461" s="93"/>
    </row>
    <row r="1462" spans="3:30">
      <c r="C1462" s="91" t="s">
        <v>2</v>
      </c>
      <c r="G1462" s="91" t="s">
        <v>2</v>
      </c>
      <c r="K1462" s="91" t="s">
        <v>2</v>
      </c>
      <c r="O1462" s="92" t="s">
        <v>1185</v>
      </c>
      <c r="P1462" s="92"/>
      <c r="Q1462" s="92"/>
      <c r="R1462" s="92"/>
      <c r="S1462" s="92"/>
      <c r="T1462" s="92"/>
      <c r="U1462" s="92"/>
      <c r="V1462" s="92"/>
      <c r="W1462" s="92"/>
      <c r="X1462" s="92"/>
      <c r="Y1462" s="92"/>
      <c r="Z1462" s="92"/>
      <c r="AA1462" s="92"/>
      <c r="AB1462" s="92"/>
      <c r="AC1462" s="93">
        <v>176.09</v>
      </c>
      <c r="AD1462" s="93"/>
    </row>
    <row r="1463" spans="3:30">
      <c r="C1463" s="91" t="s">
        <v>2</v>
      </c>
      <c r="G1463" s="91" t="s">
        <v>2</v>
      </c>
      <c r="K1463" s="91" t="s">
        <v>2</v>
      </c>
      <c r="O1463" s="92" t="s">
        <v>1185</v>
      </c>
      <c r="P1463" s="92"/>
      <c r="Q1463" s="92"/>
      <c r="R1463" s="92"/>
      <c r="S1463" s="92"/>
      <c r="T1463" s="92"/>
      <c r="U1463" s="92"/>
      <c r="V1463" s="92"/>
      <c r="W1463" s="92"/>
      <c r="X1463" s="92"/>
      <c r="Y1463" s="92"/>
      <c r="Z1463" s="92"/>
      <c r="AA1463" s="92"/>
      <c r="AB1463" s="92"/>
      <c r="AC1463" s="93">
        <v>27.09</v>
      </c>
      <c r="AD1463" s="93"/>
    </row>
    <row r="1464" spans="3:30">
      <c r="C1464" s="91" t="s">
        <v>2</v>
      </c>
      <c r="G1464" s="91" t="s">
        <v>2</v>
      </c>
      <c r="K1464" s="91" t="s">
        <v>2</v>
      </c>
      <c r="O1464" s="92" t="s">
        <v>1185</v>
      </c>
      <c r="P1464" s="92"/>
      <c r="Q1464" s="92"/>
      <c r="R1464" s="92"/>
      <c r="S1464" s="92"/>
      <c r="T1464" s="92"/>
      <c r="U1464" s="92"/>
      <c r="V1464" s="92"/>
      <c r="W1464" s="92"/>
      <c r="X1464" s="92"/>
      <c r="Y1464" s="92"/>
      <c r="Z1464" s="92"/>
      <c r="AA1464" s="92"/>
      <c r="AB1464" s="92"/>
      <c r="AC1464" s="93">
        <v>40.64</v>
      </c>
      <c r="AD1464" s="93"/>
    </row>
    <row r="1465" spans="3:30">
      <c r="C1465" s="91" t="s">
        <v>2</v>
      </c>
      <c r="G1465" s="91" t="s">
        <v>2</v>
      </c>
      <c r="K1465" s="91" t="s">
        <v>2</v>
      </c>
      <c r="O1465" s="92" t="s">
        <v>1185</v>
      </c>
      <c r="P1465" s="92"/>
      <c r="Q1465" s="92"/>
      <c r="R1465" s="92"/>
      <c r="S1465" s="92"/>
      <c r="T1465" s="92"/>
      <c r="U1465" s="92"/>
      <c r="V1465" s="92"/>
      <c r="W1465" s="92"/>
      <c r="X1465" s="92"/>
      <c r="Y1465" s="92"/>
      <c r="Z1465" s="92"/>
      <c r="AA1465" s="92"/>
      <c r="AB1465" s="92"/>
      <c r="AC1465" s="93">
        <v>40.64</v>
      </c>
      <c r="AD1465" s="93"/>
    </row>
    <row r="1466" spans="3:30">
      <c r="C1466" s="91" t="s">
        <v>2</v>
      </c>
      <c r="G1466" s="91" t="s">
        <v>2</v>
      </c>
      <c r="K1466" s="91" t="s">
        <v>2</v>
      </c>
      <c r="O1466" s="92" t="s">
        <v>1185</v>
      </c>
      <c r="P1466" s="92"/>
      <c r="Q1466" s="92"/>
      <c r="R1466" s="92"/>
      <c r="S1466" s="92"/>
      <c r="T1466" s="92"/>
      <c r="U1466" s="92"/>
      <c r="V1466" s="92"/>
      <c r="W1466" s="92"/>
      <c r="X1466" s="92"/>
      <c r="Y1466" s="92"/>
      <c r="Z1466" s="92"/>
      <c r="AA1466" s="92"/>
      <c r="AB1466" s="92"/>
      <c r="AC1466" s="93">
        <v>94.82</v>
      </c>
      <c r="AD1466" s="93"/>
    </row>
    <row r="1467" spans="3:30">
      <c r="C1467" s="91" t="s">
        <v>2</v>
      </c>
      <c r="G1467" s="91" t="s">
        <v>2</v>
      </c>
      <c r="K1467" s="91" t="s">
        <v>2</v>
      </c>
      <c r="O1467" s="92" t="s">
        <v>1185</v>
      </c>
      <c r="P1467" s="92"/>
      <c r="Q1467" s="92"/>
      <c r="R1467" s="92"/>
      <c r="S1467" s="92"/>
      <c r="T1467" s="92"/>
      <c r="U1467" s="92"/>
      <c r="V1467" s="92"/>
      <c r="W1467" s="92"/>
      <c r="X1467" s="92"/>
      <c r="Y1467" s="92"/>
      <c r="Z1467" s="92"/>
      <c r="AA1467" s="92"/>
      <c r="AB1467" s="92"/>
      <c r="AC1467" s="93">
        <v>67.73</v>
      </c>
      <c r="AD1467" s="93"/>
    </row>
    <row r="1468" spans="3:30">
      <c r="C1468" s="91" t="s">
        <v>2</v>
      </c>
      <c r="G1468" s="91" t="s">
        <v>2</v>
      </c>
      <c r="K1468" s="91" t="s">
        <v>2</v>
      </c>
      <c r="O1468" s="92" t="s">
        <v>1185</v>
      </c>
      <c r="P1468" s="92"/>
      <c r="Q1468" s="92"/>
      <c r="R1468" s="92"/>
      <c r="S1468" s="92"/>
      <c r="T1468" s="92"/>
      <c r="U1468" s="92"/>
      <c r="V1468" s="92"/>
      <c r="W1468" s="92"/>
      <c r="X1468" s="92"/>
      <c r="Y1468" s="92"/>
      <c r="Z1468" s="92"/>
      <c r="AA1468" s="92"/>
      <c r="AB1468" s="92"/>
      <c r="AC1468" s="93">
        <v>67.73</v>
      </c>
      <c r="AD1468" s="93"/>
    </row>
    <row r="1469" spans="3:30">
      <c r="C1469" s="91" t="s">
        <v>2</v>
      </c>
      <c r="G1469" s="91" t="s">
        <v>2</v>
      </c>
      <c r="K1469" s="91" t="s">
        <v>2</v>
      </c>
      <c r="O1469" s="92" t="s">
        <v>1185</v>
      </c>
      <c r="P1469" s="92"/>
      <c r="Q1469" s="92"/>
      <c r="R1469" s="92"/>
      <c r="S1469" s="92"/>
      <c r="T1469" s="92"/>
      <c r="U1469" s="92"/>
      <c r="V1469" s="92"/>
      <c r="W1469" s="92"/>
      <c r="X1469" s="92"/>
      <c r="Y1469" s="92"/>
      <c r="Z1469" s="92"/>
      <c r="AA1469" s="92"/>
      <c r="AB1469" s="92"/>
      <c r="AC1469" s="93">
        <v>27.09</v>
      </c>
      <c r="AD1469" s="93"/>
    </row>
    <row r="1470" spans="3:30">
      <c r="C1470" s="91" t="s">
        <v>2</v>
      </c>
      <c r="G1470" s="91" t="s">
        <v>2</v>
      </c>
      <c r="K1470" s="91" t="s">
        <v>2</v>
      </c>
      <c r="O1470" s="92" t="s">
        <v>1185</v>
      </c>
      <c r="P1470" s="92"/>
      <c r="Q1470" s="92"/>
      <c r="R1470" s="92"/>
      <c r="S1470" s="92"/>
      <c r="T1470" s="92"/>
      <c r="U1470" s="92"/>
      <c r="V1470" s="92"/>
      <c r="W1470" s="92"/>
      <c r="X1470" s="92"/>
      <c r="Y1470" s="92"/>
      <c r="Z1470" s="92"/>
      <c r="AA1470" s="92"/>
      <c r="AB1470" s="92"/>
      <c r="AC1470" s="93">
        <v>94.82</v>
      </c>
      <c r="AD1470" s="93"/>
    </row>
    <row r="1471" spans="3:30">
      <c r="C1471" s="91" t="s">
        <v>2</v>
      </c>
      <c r="G1471" s="91" t="s">
        <v>2</v>
      </c>
      <c r="K1471" s="91" t="s">
        <v>2</v>
      </c>
      <c r="O1471" s="92" t="s">
        <v>1185</v>
      </c>
      <c r="P1471" s="92"/>
      <c r="Q1471" s="92"/>
      <c r="R1471" s="92"/>
      <c r="S1471" s="92"/>
      <c r="T1471" s="92"/>
      <c r="U1471" s="92"/>
      <c r="V1471" s="92"/>
      <c r="W1471" s="92"/>
      <c r="X1471" s="92"/>
      <c r="Y1471" s="92"/>
      <c r="Z1471" s="92"/>
      <c r="AA1471" s="92"/>
      <c r="AB1471" s="92"/>
      <c r="AC1471" s="93">
        <v>108.36</v>
      </c>
      <c r="AD1471" s="93"/>
    </row>
    <row r="1472" spans="3:30" ht="251.25" customHeight="1"/>
    <row r="1473" spans="1:30" ht="12" customHeight="1"/>
    <row r="1474" spans="1:30" ht="13.5" customHeight="1">
      <c r="A1474" s="85" t="s">
        <v>44</v>
      </c>
      <c r="B1474" s="85"/>
      <c r="C1474" s="85"/>
      <c r="D1474" s="85"/>
      <c r="E1474" s="85"/>
      <c r="F1474" s="85"/>
      <c r="G1474" s="85"/>
      <c r="H1474" s="85"/>
      <c r="I1474" s="85"/>
      <c r="J1474" s="85"/>
      <c r="K1474" s="85"/>
      <c r="L1474" s="85"/>
      <c r="M1474" s="85"/>
      <c r="R1474" s="86" t="s">
        <v>1275</v>
      </c>
      <c r="S1474" s="86"/>
      <c r="T1474" s="86"/>
      <c r="U1474" s="86"/>
      <c r="V1474" s="86"/>
      <c r="W1474" s="86"/>
      <c r="X1474" s="86"/>
      <c r="Y1474" s="86"/>
      <c r="Z1474" s="86"/>
      <c r="AA1474" s="86"/>
      <c r="AB1474" s="86"/>
      <c r="AC1474" s="86"/>
      <c r="AD1474" s="86"/>
    </row>
    <row r="1475" spans="1:30" ht="25.5" customHeight="1">
      <c r="C1475" s="77" t="s">
        <v>46</v>
      </c>
      <c r="D1475" s="77"/>
      <c r="E1475" s="77"/>
      <c r="F1475" s="77"/>
      <c r="G1475" s="77"/>
      <c r="H1475" s="77"/>
      <c r="I1475" s="77"/>
      <c r="J1475" s="77"/>
      <c r="K1475" s="77"/>
      <c r="L1475" s="77"/>
      <c r="M1475" s="77"/>
      <c r="N1475" s="77"/>
      <c r="O1475" s="77"/>
      <c r="P1475" s="77"/>
      <c r="Q1475" s="77"/>
      <c r="R1475" s="77"/>
      <c r="S1475" s="77"/>
      <c r="T1475" s="77"/>
      <c r="U1475" s="77"/>
      <c r="V1475" s="77"/>
      <c r="W1475" s="77"/>
      <c r="X1475" s="77"/>
      <c r="Y1475" s="77"/>
      <c r="Z1475" s="77"/>
      <c r="AA1475" s="77"/>
      <c r="AB1475" s="77"/>
      <c r="AC1475" s="77"/>
    </row>
    <row r="1476" spans="1:30" ht="7.5" customHeight="1"/>
    <row r="1477" spans="1:30" ht="18.75" customHeight="1">
      <c r="I1477" s="87" t="s">
        <v>47</v>
      </c>
      <c r="J1477" s="87"/>
      <c r="K1477" s="87"/>
      <c r="L1477" s="87"/>
      <c r="M1477" s="87"/>
      <c r="N1477" s="87"/>
      <c r="O1477" s="87"/>
      <c r="P1477" s="87"/>
      <c r="S1477" s="88" t="s">
        <v>48</v>
      </c>
      <c r="T1477" s="88"/>
      <c r="U1477" s="88"/>
      <c r="V1477" s="88"/>
      <c r="W1477" s="88"/>
      <c r="X1477" s="88"/>
      <c r="Y1477" s="88"/>
    </row>
    <row r="1478" spans="1:30" ht="6.75" customHeight="1"/>
    <row r="1479" spans="1:30" ht="14.25" customHeight="1">
      <c r="A1479" s="89" t="s">
        <v>1118</v>
      </c>
      <c r="B1479" s="89"/>
      <c r="C1479" s="89"/>
      <c r="D1479" s="89"/>
      <c r="E1479" s="89"/>
      <c r="F1479" s="89"/>
      <c r="G1479" s="89"/>
      <c r="H1479" s="89"/>
      <c r="I1479" s="89"/>
      <c r="J1479" s="89"/>
      <c r="K1479" s="89"/>
      <c r="L1479" s="89"/>
      <c r="M1479" s="89"/>
      <c r="N1479" s="89"/>
      <c r="O1479" s="89"/>
    </row>
    <row r="1480" spans="1:30">
      <c r="B1480" s="79" t="s">
        <v>50</v>
      </c>
      <c r="C1480" s="79"/>
      <c r="D1480" s="79"/>
      <c r="F1480" s="79" t="s">
        <v>51</v>
      </c>
      <c r="G1480" s="79"/>
      <c r="H1480" s="79"/>
      <c r="I1480" s="79"/>
      <c r="J1480" s="79" t="s">
        <v>52</v>
      </c>
      <c r="K1480" s="79"/>
      <c r="L1480" s="79"/>
      <c r="N1480" s="79" t="s">
        <v>53</v>
      </c>
      <c r="O1480" s="79"/>
      <c r="P1480" s="79"/>
      <c r="Q1480" s="79"/>
      <c r="R1480" s="79"/>
      <c r="S1480" s="79"/>
      <c r="T1480" s="79"/>
      <c r="U1480" s="79"/>
      <c r="V1480" s="79"/>
      <c r="W1480" s="79"/>
      <c r="X1480" s="79"/>
      <c r="Y1480" s="79"/>
      <c r="Z1480" s="79"/>
      <c r="AA1480" s="79"/>
      <c r="AC1480" s="80" t="s">
        <v>54</v>
      </c>
      <c r="AD1480" s="80"/>
    </row>
    <row r="1481" spans="1:30">
      <c r="B1481" s="90" t="s">
        <v>1276</v>
      </c>
      <c r="C1481" s="90"/>
      <c r="D1481" s="90"/>
      <c r="F1481" s="90" t="s">
        <v>343</v>
      </c>
      <c r="G1481" s="90"/>
      <c r="H1481" s="90"/>
      <c r="I1481" s="90"/>
      <c r="J1481" s="90" t="s">
        <v>421</v>
      </c>
      <c r="K1481" s="90"/>
      <c r="L1481" s="90"/>
      <c r="N1481" s="90" t="s">
        <v>422</v>
      </c>
      <c r="O1481" s="90"/>
      <c r="P1481" s="90"/>
      <c r="Q1481" s="90"/>
      <c r="R1481" s="90"/>
      <c r="S1481" s="90"/>
      <c r="T1481" s="90"/>
      <c r="U1481" s="90"/>
      <c r="V1481" s="90"/>
      <c r="W1481" s="90"/>
      <c r="X1481" s="90"/>
      <c r="Y1481" s="90"/>
      <c r="Z1481" s="90"/>
      <c r="AA1481" s="90"/>
      <c r="AC1481" s="82">
        <v>3089.19</v>
      </c>
      <c r="AD1481" s="82"/>
    </row>
    <row r="1482" spans="1:30">
      <c r="C1482" s="91" t="s">
        <v>2</v>
      </c>
      <c r="G1482" s="91" t="s">
        <v>2</v>
      </c>
      <c r="K1482" s="91" t="s">
        <v>2</v>
      </c>
      <c r="O1482" s="92" t="s">
        <v>1277</v>
      </c>
      <c r="P1482" s="92"/>
      <c r="Q1482" s="92"/>
      <c r="R1482" s="92"/>
      <c r="S1482" s="92"/>
      <c r="T1482" s="92"/>
      <c r="U1482" s="92"/>
      <c r="V1482" s="92"/>
      <c r="W1482" s="92"/>
      <c r="X1482" s="92"/>
      <c r="Y1482" s="92"/>
      <c r="Z1482" s="92"/>
      <c r="AA1482" s="92"/>
      <c r="AB1482" s="92"/>
      <c r="AC1482" s="93">
        <v>274.36</v>
      </c>
      <c r="AD1482" s="93"/>
    </row>
    <row r="1483" spans="1:30">
      <c r="C1483" s="91" t="s">
        <v>2</v>
      </c>
      <c r="G1483" s="91" t="s">
        <v>2</v>
      </c>
      <c r="K1483" s="91" t="s">
        <v>2</v>
      </c>
      <c r="O1483" s="92" t="s">
        <v>1278</v>
      </c>
      <c r="P1483" s="92"/>
      <c r="Q1483" s="92"/>
      <c r="R1483" s="92"/>
      <c r="S1483" s="92"/>
      <c r="T1483" s="92"/>
      <c r="U1483" s="92"/>
      <c r="V1483" s="92"/>
      <c r="W1483" s="92"/>
      <c r="X1483" s="92"/>
      <c r="Y1483" s="92"/>
      <c r="Z1483" s="92"/>
      <c r="AA1483" s="92"/>
      <c r="AB1483" s="92"/>
      <c r="AC1483" s="93">
        <v>478.42</v>
      </c>
      <c r="AD1483" s="93"/>
    </row>
    <row r="1484" spans="1:30">
      <c r="C1484" s="91" t="s">
        <v>2</v>
      </c>
      <c r="G1484" s="91" t="s">
        <v>2</v>
      </c>
      <c r="K1484" s="91" t="s">
        <v>2</v>
      </c>
      <c r="O1484" s="92" t="s">
        <v>1279</v>
      </c>
      <c r="P1484" s="92"/>
      <c r="Q1484" s="92"/>
      <c r="R1484" s="92"/>
      <c r="S1484" s="92"/>
      <c r="T1484" s="92"/>
      <c r="U1484" s="92"/>
      <c r="V1484" s="92"/>
      <c r="W1484" s="92"/>
      <c r="X1484" s="92"/>
      <c r="Y1484" s="92"/>
      <c r="Z1484" s="92"/>
      <c r="AA1484" s="92"/>
      <c r="AB1484" s="92"/>
      <c r="AC1484" s="93">
        <v>77.040000000000006</v>
      </c>
      <c r="AD1484" s="93"/>
    </row>
    <row r="1485" spans="1:30">
      <c r="C1485" s="91" t="s">
        <v>2</v>
      </c>
      <c r="G1485" s="91" t="s">
        <v>2</v>
      </c>
      <c r="K1485" s="91" t="s">
        <v>2</v>
      </c>
      <c r="O1485" s="92" t="s">
        <v>1280</v>
      </c>
      <c r="P1485" s="92"/>
      <c r="Q1485" s="92"/>
      <c r="R1485" s="92"/>
      <c r="S1485" s="92"/>
      <c r="T1485" s="92"/>
      <c r="U1485" s="92"/>
      <c r="V1485" s="92"/>
      <c r="W1485" s="92"/>
      <c r="X1485" s="92"/>
      <c r="Y1485" s="92"/>
      <c r="Z1485" s="92"/>
      <c r="AA1485" s="92"/>
      <c r="AB1485" s="92"/>
      <c r="AC1485" s="93">
        <v>199.96</v>
      </c>
      <c r="AD1485" s="93"/>
    </row>
    <row r="1486" spans="1:30">
      <c r="C1486" s="91" t="s">
        <v>2</v>
      </c>
      <c r="G1486" s="91" t="s">
        <v>2</v>
      </c>
      <c r="K1486" s="91" t="s">
        <v>2</v>
      </c>
      <c r="O1486" s="92" t="s">
        <v>1281</v>
      </c>
      <c r="P1486" s="92"/>
      <c r="Q1486" s="92"/>
      <c r="R1486" s="92"/>
      <c r="S1486" s="92"/>
      <c r="T1486" s="92"/>
      <c r="U1486" s="92"/>
      <c r="V1486" s="92"/>
      <c r="W1486" s="92"/>
      <c r="X1486" s="92"/>
      <c r="Y1486" s="92"/>
      <c r="Z1486" s="92"/>
      <c r="AA1486" s="92"/>
      <c r="AB1486" s="92"/>
      <c r="AC1486" s="93">
        <v>42.36</v>
      </c>
      <c r="AD1486" s="93"/>
    </row>
    <row r="1487" spans="1:30">
      <c r="C1487" s="91" t="s">
        <v>2</v>
      </c>
      <c r="G1487" s="91" t="s">
        <v>2</v>
      </c>
      <c r="K1487" s="91" t="s">
        <v>2</v>
      </c>
      <c r="O1487" s="92" t="s">
        <v>1282</v>
      </c>
      <c r="P1487" s="92"/>
      <c r="Q1487" s="92"/>
      <c r="R1487" s="92"/>
      <c r="S1487" s="92"/>
      <c r="T1487" s="92"/>
      <c r="U1487" s="92"/>
      <c r="V1487" s="92"/>
      <c r="W1487" s="92"/>
      <c r="X1487" s="92"/>
      <c r="Y1487" s="92"/>
      <c r="Z1487" s="92"/>
      <c r="AA1487" s="92"/>
      <c r="AB1487" s="92"/>
      <c r="AC1487" s="93">
        <v>245.99</v>
      </c>
      <c r="AD1487" s="93"/>
    </row>
    <row r="1488" spans="1:30">
      <c r="C1488" s="91" t="s">
        <v>2</v>
      </c>
      <c r="G1488" s="91" t="s">
        <v>2</v>
      </c>
      <c r="K1488" s="91" t="s">
        <v>2</v>
      </c>
      <c r="O1488" s="92" t="s">
        <v>1283</v>
      </c>
      <c r="P1488" s="92"/>
      <c r="Q1488" s="92"/>
      <c r="R1488" s="92"/>
      <c r="S1488" s="92"/>
      <c r="T1488" s="92"/>
      <c r="U1488" s="92"/>
      <c r="V1488" s="92"/>
      <c r="W1488" s="92"/>
      <c r="X1488" s="92"/>
      <c r="Y1488" s="92"/>
      <c r="Z1488" s="92"/>
      <c r="AA1488" s="92"/>
      <c r="AB1488" s="92"/>
      <c r="AC1488" s="93">
        <v>266.55</v>
      </c>
      <c r="AD1488" s="93"/>
    </row>
    <row r="1489" spans="2:30">
      <c r="C1489" s="91" t="s">
        <v>2</v>
      </c>
      <c r="G1489" s="91" t="s">
        <v>2</v>
      </c>
      <c r="K1489" s="91" t="s">
        <v>2</v>
      </c>
      <c r="O1489" s="92" t="s">
        <v>1284</v>
      </c>
      <c r="P1489" s="92"/>
      <c r="Q1489" s="92"/>
      <c r="R1489" s="92"/>
      <c r="S1489" s="92"/>
      <c r="T1489" s="92"/>
      <c r="U1489" s="92"/>
      <c r="V1489" s="92"/>
      <c r="W1489" s="92"/>
      <c r="X1489" s="92"/>
      <c r="Y1489" s="92"/>
      <c r="Z1489" s="92"/>
      <c r="AA1489" s="92"/>
      <c r="AB1489" s="92"/>
      <c r="AC1489" s="93">
        <v>133.80000000000001</v>
      </c>
      <c r="AD1489" s="93"/>
    </row>
    <row r="1490" spans="2:30">
      <c r="C1490" s="91" t="s">
        <v>2</v>
      </c>
      <c r="G1490" s="91" t="s">
        <v>2</v>
      </c>
      <c r="K1490" s="91" t="s">
        <v>2</v>
      </c>
      <c r="O1490" s="92" t="s">
        <v>1285</v>
      </c>
      <c r="P1490" s="92"/>
      <c r="Q1490" s="92"/>
      <c r="R1490" s="92"/>
      <c r="S1490" s="92"/>
      <c r="T1490" s="92"/>
      <c r="U1490" s="92"/>
      <c r="V1490" s="92"/>
      <c r="W1490" s="92"/>
      <c r="X1490" s="92"/>
      <c r="Y1490" s="92"/>
      <c r="Z1490" s="92"/>
      <c r="AA1490" s="92"/>
      <c r="AB1490" s="92"/>
      <c r="AC1490" s="93">
        <v>229.98</v>
      </c>
      <c r="AD1490" s="93"/>
    </row>
    <row r="1491" spans="2:30">
      <c r="C1491" s="91" t="s">
        <v>2</v>
      </c>
      <c r="G1491" s="91" t="s">
        <v>2</v>
      </c>
      <c r="K1491" s="91" t="s">
        <v>2</v>
      </c>
      <c r="O1491" s="92" t="s">
        <v>1286</v>
      </c>
      <c r="P1491" s="92"/>
      <c r="Q1491" s="92"/>
      <c r="R1491" s="92"/>
      <c r="S1491" s="92"/>
      <c r="T1491" s="92"/>
      <c r="U1491" s="92"/>
      <c r="V1491" s="92"/>
      <c r="W1491" s="92"/>
      <c r="X1491" s="92"/>
      <c r="Y1491" s="92"/>
      <c r="Z1491" s="92"/>
      <c r="AA1491" s="92"/>
      <c r="AB1491" s="92"/>
      <c r="AC1491" s="93">
        <v>51.52</v>
      </c>
      <c r="AD1491" s="93"/>
    </row>
    <row r="1492" spans="2:30">
      <c r="C1492" s="91" t="s">
        <v>2</v>
      </c>
      <c r="G1492" s="91" t="s">
        <v>2</v>
      </c>
      <c r="K1492" s="91" t="s">
        <v>2</v>
      </c>
      <c r="O1492" s="92" t="s">
        <v>1287</v>
      </c>
      <c r="P1492" s="92"/>
      <c r="Q1492" s="92"/>
      <c r="R1492" s="92"/>
      <c r="S1492" s="92"/>
      <c r="T1492" s="92"/>
      <c r="U1492" s="92"/>
      <c r="V1492" s="92"/>
      <c r="W1492" s="92"/>
      <c r="X1492" s="92"/>
      <c r="Y1492" s="92"/>
      <c r="Z1492" s="92"/>
      <c r="AA1492" s="92"/>
      <c r="AB1492" s="92"/>
      <c r="AC1492" s="93">
        <v>5.85</v>
      </c>
      <c r="AD1492" s="93"/>
    </row>
    <row r="1493" spans="2:30">
      <c r="C1493" s="91" t="s">
        <v>2</v>
      </c>
      <c r="G1493" s="91" t="s">
        <v>2</v>
      </c>
      <c r="K1493" s="91" t="s">
        <v>2</v>
      </c>
      <c r="O1493" s="92" t="s">
        <v>1287</v>
      </c>
      <c r="P1493" s="92"/>
      <c r="Q1493" s="92"/>
      <c r="R1493" s="92"/>
      <c r="S1493" s="92"/>
      <c r="T1493" s="92"/>
      <c r="U1493" s="92"/>
      <c r="V1493" s="92"/>
      <c r="W1493" s="92"/>
      <c r="X1493" s="92"/>
      <c r="Y1493" s="92"/>
      <c r="Z1493" s="92"/>
      <c r="AA1493" s="92"/>
      <c r="AB1493" s="92"/>
      <c r="AC1493" s="93">
        <v>10.3</v>
      </c>
      <c r="AD1493" s="93"/>
    </row>
    <row r="1494" spans="2:30">
      <c r="C1494" s="91" t="s">
        <v>2</v>
      </c>
      <c r="G1494" s="91" t="s">
        <v>2</v>
      </c>
      <c r="K1494" s="91" t="s">
        <v>2</v>
      </c>
      <c r="O1494" s="92" t="s">
        <v>1288</v>
      </c>
      <c r="P1494" s="92"/>
      <c r="Q1494" s="92"/>
      <c r="R1494" s="92"/>
      <c r="S1494" s="92"/>
      <c r="T1494" s="92"/>
      <c r="U1494" s="92"/>
      <c r="V1494" s="92"/>
      <c r="W1494" s="92"/>
      <c r="X1494" s="92"/>
      <c r="Y1494" s="92"/>
      <c r="Z1494" s="92"/>
      <c r="AA1494" s="92"/>
      <c r="AB1494" s="92"/>
      <c r="AC1494" s="93">
        <v>208.2</v>
      </c>
      <c r="AD1494" s="93"/>
    </row>
    <row r="1495" spans="2:30">
      <c r="C1495" s="91" t="s">
        <v>2</v>
      </c>
      <c r="G1495" s="91" t="s">
        <v>2</v>
      </c>
      <c r="K1495" s="91" t="s">
        <v>2</v>
      </c>
      <c r="O1495" s="92" t="s">
        <v>1289</v>
      </c>
      <c r="P1495" s="92"/>
      <c r="Q1495" s="92"/>
      <c r="R1495" s="92"/>
      <c r="S1495" s="92"/>
      <c r="T1495" s="92"/>
      <c r="U1495" s="92"/>
      <c r="V1495" s="92"/>
      <c r="W1495" s="92"/>
      <c r="X1495" s="92"/>
      <c r="Y1495" s="92"/>
      <c r="Z1495" s="92"/>
      <c r="AA1495" s="92"/>
      <c r="AB1495" s="92"/>
      <c r="AC1495" s="93">
        <v>155.69999999999999</v>
      </c>
      <c r="AD1495" s="93"/>
    </row>
    <row r="1496" spans="2:30">
      <c r="C1496" s="91" t="s">
        <v>2</v>
      </c>
      <c r="G1496" s="91" t="s">
        <v>2</v>
      </c>
      <c r="K1496" s="91" t="s">
        <v>2</v>
      </c>
      <c r="O1496" s="92" t="s">
        <v>1290</v>
      </c>
      <c r="P1496" s="92"/>
      <c r="Q1496" s="92"/>
      <c r="R1496" s="92"/>
      <c r="S1496" s="92"/>
      <c r="T1496" s="92"/>
      <c r="U1496" s="92"/>
      <c r="V1496" s="92"/>
      <c r="W1496" s="92"/>
      <c r="X1496" s="92"/>
      <c r="Y1496" s="92"/>
      <c r="Z1496" s="92"/>
      <c r="AA1496" s="92"/>
      <c r="AB1496" s="92"/>
      <c r="AC1496" s="93">
        <v>352.04</v>
      </c>
      <c r="AD1496" s="93"/>
    </row>
    <row r="1497" spans="2:30">
      <c r="C1497" s="91" t="s">
        <v>2</v>
      </c>
      <c r="G1497" s="91" t="s">
        <v>2</v>
      </c>
      <c r="K1497" s="91" t="s">
        <v>2</v>
      </c>
      <c r="O1497" s="92" t="s">
        <v>1291</v>
      </c>
      <c r="P1497" s="92"/>
      <c r="Q1497" s="92"/>
      <c r="R1497" s="92"/>
      <c r="S1497" s="92"/>
      <c r="T1497" s="92"/>
      <c r="U1497" s="92"/>
      <c r="V1497" s="92"/>
      <c r="W1497" s="92"/>
      <c r="X1497" s="92"/>
      <c r="Y1497" s="92"/>
      <c r="Z1497" s="92"/>
      <c r="AA1497" s="92"/>
      <c r="AB1497" s="92"/>
      <c r="AC1497" s="93">
        <v>14.05</v>
      </c>
      <c r="AD1497" s="93"/>
    </row>
    <row r="1498" spans="2:30">
      <c r="C1498" s="91" t="s">
        <v>2</v>
      </c>
      <c r="G1498" s="91" t="s">
        <v>2</v>
      </c>
      <c r="K1498" s="91" t="s">
        <v>2</v>
      </c>
      <c r="O1498" s="92" t="s">
        <v>1292</v>
      </c>
      <c r="P1498" s="92"/>
      <c r="Q1498" s="92"/>
      <c r="R1498" s="92"/>
      <c r="S1498" s="92"/>
      <c r="T1498" s="92"/>
      <c r="U1498" s="92"/>
      <c r="V1498" s="92"/>
      <c r="W1498" s="92"/>
      <c r="X1498" s="92"/>
      <c r="Y1498" s="92"/>
      <c r="Z1498" s="92"/>
      <c r="AA1498" s="92"/>
      <c r="AB1498" s="92"/>
      <c r="AC1498" s="93">
        <v>67.16</v>
      </c>
      <c r="AD1498" s="93"/>
    </row>
    <row r="1499" spans="2:30">
      <c r="C1499" s="91" t="s">
        <v>2</v>
      </c>
      <c r="G1499" s="91" t="s">
        <v>2</v>
      </c>
      <c r="K1499" s="91" t="s">
        <v>2</v>
      </c>
      <c r="O1499" s="92" t="s">
        <v>1293</v>
      </c>
      <c r="P1499" s="92"/>
      <c r="Q1499" s="92"/>
      <c r="R1499" s="92"/>
      <c r="S1499" s="92"/>
      <c r="T1499" s="92"/>
      <c r="U1499" s="92"/>
      <c r="V1499" s="92"/>
      <c r="W1499" s="92"/>
      <c r="X1499" s="92"/>
      <c r="Y1499" s="92"/>
      <c r="Z1499" s="92"/>
      <c r="AA1499" s="92"/>
      <c r="AB1499" s="92"/>
      <c r="AC1499" s="93">
        <v>27.3</v>
      </c>
      <c r="AD1499" s="93"/>
    </row>
    <row r="1500" spans="2:30">
      <c r="C1500" s="91" t="s">
        <v>2</v>
      </c>
      <c r="G1500" s="91" t="s">
        <v>2</v>
      </c>
      <c r="K1500" s="91" t="s">
        <v>2</v>
      </c>
      <c r="O1500" s="92" t="s">
        <v>1294</v>
      </c>
      <c r="P1500" s="92"/>
      <c r="Q1500" s="92"/>
      <c r="R1500" s="92"/>
      <c r="S1500" s="92"/>
      <c r="T1500" s="92"/>
      <c r="U1500" s="92"/>
      <c r="V1500" s="92"/>
      <c r="W1500" s="92"/>
      <c r="X1500" s="92"/>
      <c r="Y1500" s="92"/>
      <c r="Z1500" s="92"/>
      <c r="AA1500" s="92"/>
      <c r="AB1500" s="92"/>
      <c r="AC1500" s="93">
        <v>135.36000000000001</v>
      </c>
      <c r="AD1500" s="93"/>
    </row>
    <row r="1501" spans="2:30">
      <c r="C1501" s="91" t="s">
        <v>2</v>
      </c>
      <c r="G1501" s="91" t="s">
        <v>2</v>
      </c>
      <c r="K1501" s="91" t="s">
        <v>2</v>
      </c>
      <c r="O1501" s="92" t="s">
        <v>1295</v>
      </c>
      <c r="P1501" s="92"/>
      <c r="Q1501" s="92"/>
      <c r="R1501" s="92"/>
      <c r="S1501" s="92"/>
      <c r="T1501" s="92"/>
      <c r="U1501" s="92"/>
      <c r="V1501" s="92"/>
      <c r="W1501" s="92"/>
      <c r="X1501" s="92"/>
      <c r="Y1501" s="92"/>
      <c r="Z1501" s="92"/>
      <c r="AA1501" s="92"/>
      <c r="AB1501" s="92"/>
      <c r="AC1501" s="93">
        <v>83.25</v>
      </c>
      <c r="AD1501" s="93"/>
    </row>
    <row r="1502" spans="2:30">
      <c r="C1502" s="91" t="s">
        <v>2</v>
      </c>
      <c r="G1502" s="91" t="s">
        <v>2</v>
      </c>
      <c r="K1502" s="91" t="s">
        <v>2</v>
      </c>
      <c r="O1502" s="92" t="s">
        <v>1296</v>
      </c>
      <c r="P1502" s="92"/>
      <c r="Q1502" s="92"/>
      <c r="R1502" s="92"/>
      <c r="S1502" s="92"/>
      <c r="T1502" s="92"/>
      <c r="U1502" s="92"/>
      <c r="V1502" s="92"/>
      <c r="W1502" s="92"/>
      <c r="X1502" s="92"/>
      <c r="Y1502" s="92"/>
      <c r="Z1502" s="92"/>
      <c r="AA1502" s="92"/>
      <c r="AB1502" s="92"/>
      <c r="AC1502" s="93">
        <v>30</v>
      </c>
      <c r="AD1502" s="93"/>
    </row>
    <row r="1503" spans="2:30">
      <c r="B1503" s="90" t="s">
        <v>935</v>
      </c>
      <c r="C1503" s="90"/>
      <c r="D1503" s="90"/>
      <c r="F1503" s="90" t="s">
        <v>343</v>
      </c>
      <c r="G1503" s="90"/>
      <c r="H1503" s="90"/>
      <c r="I1503" s="90"/>
      <c r="J1503" s="90" t="s">
        <v>912</v>
      </c>
      <c r="K1503" s="90"/>
      <c r="L1503" s="90"/>
      <c r="N1503" s="90" t="s">
        <v>913</v>
      </c>
      <c r="O1503" s="90"/>
      <c r="P1503" s="90"/>
      <c r="Q1503" s="90"/>
      <c r="R1503" s="90"/>
      <c r="S1503" s="90"/>
      <c r="T1503" s="90"/>
      <c r="U1503" s="90"/>
      <c r="V1503" s="90"/>
      <c r="W1503" s="90"/>
      <c r="X1503" s="90"/>
      <c r="Y1503" s="90"/>
      <c r="Z1503" s="90"/>
      <c r="AA1503" s="90"/>
      <c r="AC1503" s="82">
        <v>1335.3</v>
      </c>
      <c r="AD1503" s="82"/>
    </row>
    <row r="1504" spans="2:30">
      <c r="C1504" s="91" t="s">
        <v>2</v>
      </c>
      <c r="G1504" s="91" t="s">
        <v>2</v>
      </c>
      <c r="K1504" s="91" t="s">
        <v>2</v>
      </c>
      <c r="O1504" s="92" t="s">
        <v>1189</v>
      </c>
      <c r="P1504" s="92"/>
      <c r="Q1504" s="92"/>
      <c r="R1504" s="92"/>
      <c r="S1504" s="92"/>
      <c r="T1504" s="92"/>
      <c r="U1504" s="92"/>
      <c r="V1504" s="92"/>
      <c r="W1504" s="92"/>
      <c r="X1504" s="92"/>
      <c r="Y1504" s="92"/>
      <c r="Z1504" s="92"/>
      <c r="AA1504" s="92"/>
      <c r="AB1504" s="92"/>
      <c r="AC1504" s="93">
        <v>91.24</v>
      </c>
      <c r="AD1504" s="93"/>
    </row>
    <row r="1505" spans="3:30">
      <c r="C1505" s="91" t="s">
        <v>2</v>
      </c>
      <c r="G1505" s="91" t="s">
        <v>2</v>
      </c>
      <c r="K1505" s="91" t="s">
        <v>2</v>
      </c>
      <c r="O1505" s="92" t="s">
        <v>1189</v>
      </c>
      <c r="P1505" s="92"/>
      <c r="Q1505" s="92"/>
      <c r="R1505" s="92"/>
      <c r="S1505" s="92"/>
      <c r="T1505" s="92"/>
      <c r="U1505" s="92"/>
      <c r="V1505" s="92"/>
      <c r="W1505" s="92"/>
      <c r="X1505" s="92"/>
      <c r="Y1505" s="92"/>
      <c r="Z1505" s="92"/>
      <c r="AA1505" s="92"/>
      <c r="AB1505" s="92"/>
      <c r="AC1505" s="93">
        <v>96.99</v>
      </c>
      <c r="AD1505" s="93"/>
    </row>
    <row r="1506" spans="3:30">
      <c r="C1506" s="91" t="s">
        <v>2</v>
      </c>
      <c r="G1506" s="91" t="s">
        <v>2</v>
      </c>
      <c r="K1506" s="91" t="s">
        <v>2</v>
      </c>
      <c r="O1506" s="92" t="s">
        <v>1189</v>
      </c>
      <c r="P1506" s="92"/>
      <c r="Q1506" s="92"/>
      <c r="R1506" s="92"/>
      <c r="S1506" s="92"/>
      <c r="T1506" s="92"/>
      <c r="U1506" s="92"/>
      <c r="V1506" s="92"/>
      <c r="W1506" s="92"/>
      <c r="X1506" s="92"/>
      <c r="Y1506" s="92"/>
      <c r="Z1506" s="92"/>
      <c r="AA1506" s="92"/>
      <c r="AB1506" s="92"/>
      <c r="AC1506" s="93">
        <v>38.409999999999997</v>
      </c>
      <c r="AD1506" s="93"/>
    </row>
    <row r="1507" spans="3:30">
      <c r="C1507" s="91" t="s">
        <v>2</v>
      </c>
      <c r="G1507" s="91" t="s">
        <v>2</v>
      </c>
      <c r="K1507" s="91" t="s">
        <v>2</v>
      </c>
      <c r="O1507" s="92" t="s">
        <v>1189</v>
      </c>
      <c r="P1507" s="92"/>
      <c r="Q1507" s="92"/>
      <c r="R1507" s="92"/>
      <c r="S1507" s="92"/>
      <c r="T1507" s="92"/>
      <c r="U1507" s="92"/>
      <c r="V1507" s="92"/>
      <c r="W1507" s="92"/>
      <c r="X1507" s="92"/>
      <c r="Y1507" s="92"/>
      <c r="Z1507" s="92"/>
      <c r="AA1507" s="92"/>
      <c r="AB1507" s="92"/>
      <c r="AC1507" s="93">
        <v>60.96</v>
      </c>
      <c r="AD1507" s="93"/>
    </row>
    <row r="1508" spans="3:30">
      <c r="C1508" s="91" t="s">
        <v>2</v>
      </c>
      <c r="G1508" s="91" t="s">
        <v>2</v>
      </c>
      <c r="K1508" s="91" t="s">
        <v>2</v>
      </c>
      <c r="O1508" s="92" t="s">
        <v>1189</v>
      </c>
      <c r="P1508" s="92"/>
      <c r="Q1508" s="92"/>
      <c r="R1508" s="92"/>
      <c r="S1508" s="92"/>
      <c r="T1508" s="92"/>
      <c r="U1508" s="92"/>
      <c r="V1508" s="92"/>
      <c r="W1508" s="92"/>
      <c r="X1508" s="92"/>
      <c r="Y1508" s="92"/>
      <c r="Z1508" s="92"/>
      <c r="AA1508" s="92"/>
      <c r="AB1508" s="92"/>
      <c r="AC1508" s="93">
        <v>76.7</v>
      </c>
      <c r="AD1508" s="93"/>
    </row>
    <row r="1509" spans="3:30">
      <c r="C1509" s="91" t="s">
        <v>2</v>
      </c>
      <c r="G1509" s="91" t="s">
        <v>2</v>
      </c>
      <c r="K1509" s="91" t="s">
        <v>2</v>
      </c>
      <c r="O1509" s="92" t="s">
        <v>1189</v>
      </c>
      <c r="P1509" s="92"/>
      <c r="Q1509" s="92"/>
      <c r="R1509" s="92"/>
      <c r="S1509" s="92"/>
      <c r="T1509" s="92"/>
      <c r="U1509" s="92"/>
      <c r="V1509" s="92"/>
      <c r="W1509" s="92"/>
      <c r="X1509" s="92"/>
      <c r="Y1509" s="92"/>
      <c r="Z1509" s="92"/>
      <c r="AA1509" s="92"/>
      <c r="AB1509" s="92"/>
      <c r="AC1509" s="93">
        <v>83.85</v>
      </c>
      <c r="AD1509" s="93"/>
    </row>
    <row r="1510" spans="3:30">
      <c r="C1510" s="91" t="s">
        <v>2</v>
      </c>
      <c r="G1510" s="91" t="s">
        <v>2</v>
      </c>
      <c r="K1510" s="91" t="s">
        <v>2</v>
      </c>
      <c r="O1510" s="92" t="s">
        <v>1189</v>
      </c>
      <c r="P1510" s="92"/>
      <c r="Q1510" s="92"/>
      <c r="R1510" s="92"/>
      <c r="S1510" s="92"/>
      <c r="T1510" s="92"/>
      <c r="U1510" s="92"/>
      <c r="V1510" s="92"/>
      <c r="W1510" s="92"/>
      <c r="X1510" s="92"/>
      <c r="Y1510" s="92"/>
      <c r="Z1510" s="92"/>
      <c r="AA1510" s="92"/>
      <c r="AB1510" s="92"/>
      <c r="AC1510" s="93">
        <v>8</v>
      </c>
      <c r="AD1510" s="93"/>
    </row>
    <row r="1511" spans="3:30">
      <c r="C1511" s="91" t="s">
        <v>2</v>
      </c>
      <c r="G1511" s="91" t="s">
        <v>2</v>
      </c>
      <c r="K1511" s="91" t="s">
        <v>2</v>
      </c>
      <c r="O1511" s="92" t="s">
        <v>1189</v>
      </c>
      <c r="P1511" s="92"/>
      <c r="Q1511" s="92"/>
      <c r="R1511" s="92"/>
      <c r="S1511" s="92"/>
      <c r="T1511" s="92"/>
      <c r="U1511" s="92"/>
      <c r="V1511" s="92"/>
      <c r="W1511" s="92"/>
      <c r="X1511" s="92"/>
      <c r="Y1511" s="92"/>
      <c r="Z1511" s="92"/>
      <c r="AA1511" s="92"/>
      <c r="AB1511" s="92"/>
      <c r="AC1511" s="93">
        <v>129.69</v>
      </c>
      <c r="AD1511" s="93"/>
    </row>
    <row r="1512" spans="3:30">
      <c r="C1512" s="91" t="s">
        <v>2</v>
      </c>
      <c r="G1512" s="91" t="s">
        <v>2</v>
      </c>
      <c r="K1512" s="91" t="s">
        <v>2</v>
      </c>
      <c r="O1512" s="92" t="s">
        <v>1189</v>
      </c>
      <c r="P1512" s="92"/>
      <c r="Q1512" s="92"/>
      <c r="R1512" s="92"/>
      <c r="S1512" s="92"/>
      <c r="T1512" s="92"/>
      <c r="U1512" s="92"/>
      <c r="V1512" s="92"/>
      <c r="W1512" s="92"/>
      <c r="X1512" s="92"/>
      <c r="Y1512" s="92"/>
      <c r="Z1512" s="92"/>
      <c r="AA1512" s="92"/>
      <c r="AB1512" s="92"/>
      <c r="AC1512" s="93">
        <v>78.38</v>
      </c>
      <c r="AD1512" s="93"/>
    </row>
    <row r="1513" spans="3:30">
      <c r="C1513" s="91" t="s">
        <v>2</v>
      </c>
      <c r="G1513" s="91" t="s">
        <v>2</v>
      </c>
      <c r="K1513" s="91" t="s">
        <v>2</v>
      </c>
      <c r="O1513" s="92" t="s">
        <v>1189</v>
      </c>
      <c r="P1513" s="92"/>
      <c r="Q1513" s="92"/>
      <c r="R1513" s="92"/>
      <c r="S1513" s="92"/>
      <c r="T1513" s="92"/>
      <c r="U1513" s="92"/>
      <c r="V1513" s="92"/>
      <c r="W1513" s="92"/>
      <c r="X1513" s="92"/>
      <c r="Y1513" s="92"/>
      <c r="Z1513" s="92"/>
      <c r="AA1513" s="92"/>
      <c r="AB1513" s="92"/>
      <c r="AC1513" s="93">
        <v>103.31</v>
      </c>
      <c r="AD1513" s="93"/>
    </row>
    <row r="1514" spans="3:30">
      <c r="C1514" s="91" t="s">
        <v>2</v>
      </c>
      <c r="G1514" s="91" t="s">
        <v>2</v>
      </c>
      <c r="K1514" s="91" t="s">
        <v>2</v>
      </c>
      <c r="O1514" s="92" t="s">
        <v>1189</v>
      </c>
      <c r="P1514" s="92"/>
      <c r="Q1514" s="92"/>
      <c r="R1514" s="92"/>
      <c r="S1514" s="92"/>
      <c r="T1514" s="92"/>
      <c r="U1514" s="92"/>
      <c r="V1514" s="92"/>
      <c r="W1514" s="92"/>
      <c r="X1514" s="92"/>
      <c r="Y1514" s="92"/>
      <c r="Z1514" s="92"/>
      <c r="AA1514" s="92"/>
      <c r="AB1514" s="92"/>
      <c r="AC1514" s="93">
        <v>75.61</v>
      </c>
      <c r="AD1514" s="93"/>
    </row>
    <row r="1515" spans="3:30">
      <c r="C1515" s="91" t="s">
        <v>2</v>
      </c>
      <c r="G1515" s="91" t="s">
        <v>2</v>
      </c>
      <c r="K1515" s="91" t="s">
        <v>2</v>
      </c>
      <c r="O1515" s="92" t="s">
        <v>1189</v>
      </c>
      <c r="P1515" s="92"/>
      <c r="Q1515" s="92"/>
      <c r="R1515" s="92"/>
      <c r="S1515" s="92"/>
      <c r="T1515" s="92"/>
      <c r="U1515" s="92"/>
      <c r="V1515" s="92"/>
      <c r="W1515" s="92"/>
      <c r="X1515" s="92"/>
      <c r="Y1515" s="92"/>
      <c r="Z1515" s="92"/>
      <c r="AA1515" s="92"/>
      <c r="AB1515" s="92"/>
      <c r="AC1515" s="93">
        <v>8</v>
      </c>
      <c r="AD1515" s="93"/>
    </row>
    <row r="1516" spans="3:30">
      <c r="C1516" s="91" t="s">
        <v>2</v>
      </c>
      <c r="G1516" s="91" t="s">
        <v>2</v>
      </c>
      <c r="K1516" s="91" t="s">
        <v>2</v>
      </c>
      <c r="O1516" s="92" t="s">
        <v>1189</v>
      </c>
      <c r="P1516" s="92"/>
      <c r="Q1516" s="92"/>
      <c r="R1516" s="92"/>
      <c r="S1516" s="92"/>
      <c r="T1516" s="92"/>
      <c r="U1516" s="92"/>
      <c r="V1516" s="92"/>
      <c r="W1516" s="92"/>
      <c r="X1516" s="92"/>
      <c r="Y1516" s="92"/>
      <c r="Z1516" s="92"/>
      <c r="AA1516" s="92"/>
      <c r="AB1516" s="92"/>
      <c r="AC1516" s="93">
        <v>101.76</v>
      </c>
      <c r="AD1516" s="93"/>
    </row>
    <row r="1517" spans="3:30">
      <c r="C1517" s="91" t="s">
        <v>2</v>
      </c>
      <c r="G1517" s="91" t="s">
        <v>2</v>
      </c>
      <c r="K1517" s="91" t="s">
        <v>2</v>
      </c>
      <c r="O1517" s="92" t="s">
        <v>1189</v>
      </c>
      <c r="P1517" s="92"/>
      <c r="Q1517" s="92"/>
      <c r="R1517" s="92"/>
      <c r="S1517" s="92"/>
      <c r="T1517" s="92"/>
      <c r="U1517" s="92"/>
      <c r="V1517" s="92"/>
      <c r="W1517" s="92"/>
      <c r="X1517" s="92"/>
      <c r="Y1517" s="92"/>
      <c r="Z1517" s="92"/>
      <c r="AA1517" s="92"/>
      <c r="AB1517" s="92"/>
      <c r="AC1517" s="93">
        <v>106</v>
      </c>
      <c r="AD1517" s="93"/>
    </row>
    <row r="1518" spans="3:30">
      <c r="C1518" s="91" t="s">
        <v>2</v>
      </c>
      <c r="G1518" s="91" t="s">
        <v>2</v>
      </c>
      <c r="K1518" s="91" t="s">
        <v>2</v>
      </c>
      <c r="O1518" s="92" t="s">
        <v>1189</v>
      </c>
      <c r="P1518" s="92"/>
      <c r="Q1518" s="92"/>
      <c r="R1518" s="92"/>
      <c r="S1518" s="92"/>
      <c r="T1518" s="92"/>
      <c r="U1518" s="92"/>
      <c r="V1518" s="92"/>
      <c r="W1518" s="92"/>
      <c r="X1518" s="92"/>
      <c r="Y1518" s="92"/>
      <c r="Z1518" s="92"/>
      <c r="AA1518" s="92"/>
      <c r="AB1518" s="92"/>
      <c r="AC1518" s="93">
        <v>61.4</v>
      </c>
      <c r="AD1518" s="93"/>
    </row>
    <row r="1519" spans="3:30">
      <c r="C1519" s="91" t="s">
        <v>2</v>
      </c>
      <c r="G1519" s="91" t="s">
        <v>2</v>
      </c>
      <c r="K1519" s="91" t="s">
        <v>2</v>
      </c>
      <c r="O1519" s="92" t="s">
        <v>1189</v>
      </c>
      <c r="P1519" s="92"/>
      <c r="Q1519" s="92"/>
      <c r="R1519" s="92"/>
      <c r="S1519" s="92"/>
      <c r="T1519" s="92"/>
      <c r="U1519" s="92"/>
      <c r="V1519" s="92"/>
      <c r="W1519" s="92"/>
      <c r="X1519" s="92"/>
      <c r="Y1519" s="92"/>
      <c r="Z1519" s="92"/>
      <c r="AA1519" s="92"/>
      <c r="AB1519" s="92"/>
      <c r="AC1519" s="93">
        <v>94.98</v>
      </c>
      <c r="AD1519" s="93"/>
    </row>
    <row r="1520" spans="3:30">
      <c r="C1520" s="91" t="s">
        <v>2</v>
      </c>
      <c r="G1520" s="91" t="s">
        <v>2</v>
      </c>
      <c r="K1520" s="91" t="s">
        <v>2</v>
      </c>
      <c r="O1520" s="92" t="s">
        <v>1189</v>
      </c>
      <c r="P1520" s="92"/>
      <c r="Q1520" s="92"/>
      <c r="R1520" s="92"/>
      <c r="S1520" s="92"/>
      <c r="T1520" s="92"/>
      <c r="U1520" s="92"/>
      <c r="V1520" s="92"/>
      <c r="W1520" s="92"/>
      <c r="X1520" s="92"/>
      <c r="Y1520" s="92"/>
      <c r="Z1520" s="92"/>
      <c r="AA1520" s="92"/>
      <c r="AB1520" s="92"/>
      <c r="AC1520" s="93">
        <v>120.02</v>
      </c>
      <c r="AD1520" s="93"/>
    </row>
    <row r="1521" spans="1:30" ht="159.75" customHeight="1"/>
    <row r="1522" spans="1:30" ht="12" customHeight="1"/>
    <row r="1523" spans="1:30" ht="13.5" customHeight="1">
      <c r="A1523" s="85" t="s">
        <v>44</v>
      </c>
      <c r="B1523" s="85"/>
      <c r="C1523" s="85"/>
      <c r="D1523" s="85"/>
      <c r="E1523" s="85"/>
      <c r="F1523" s="85"/>
      <c r="G1523" s="85"/>
      <c r="H1523" s="85"/>
      <c r="I1523" s="85"/>
      <c r="J1523" s="85"/>
      <c r="K1523" s="85"/>
      <c r="L1523" s="85"/>
      <c r="M1523" s="85"/>
      <c r="R1523" s="86" t="s">
        <v>1297</v>
      </c>
      <c r="S1523" s="86"/>
      <c r="T1523" s="86"/>
      <c r="U1523" s="86"/>
      <c r="V1523" s="86"/>
      <c r="W1523" s="86"/>
      <c r="X1523" s="86"/>
      <c r="Y1523" s="86"/>
      <c r="Z1523" s="86"/>
      <c r="AA1523" s="86"/>
      <c r="AB1523" s="86"/>
      <c r="AC1523" s="86"/>
      <c r="AD1523" s="86"/>
    </row>
    <row r="1524" spans="1:30" ht="25.5" customHeight="1">
      <c r="C1524" s="77" t="s">
        <v>46</v>
      </c>
      <c r="D1524" s="77"/>
      <c r="E1524" s="77"/>
      <c r="F1524" s="77"/>
      <c r="G1524" s="77"/>
      <c r="H1524" s="77"/>
      <c r="I1524" s="77"/>
      <c r="J1524" s="77"/>
      <c r="K1524" s="77"/>
      <c r="L1524" s="77"/>
      <c r="M1524" s="77"/>
      <c r="N1524" s="77"/>
      <c r="O1524" s="77"/>
      <c r="P1524" s="77"/>
      <c r="Q1524" s="77"/>
      <c r="R1524" s="77"/>
      <c r="S1524" s="77"/>
      <c r="T1524" s="77"/>
      <c r="U1524" s="77"/>
      <c r="V1524" s="77"/>
      <c r="W1524" s="77"/>
      <c r="X1524" s="77"/>
      <c r="Y1524" s="77"/>
      <c r="Z1524" s="77"/>
      <c r="AA1524" s="77"/>
      <c r="AB1524" s="77"/>
      <c r="AC1524" s="77"/>
    </row>
    <row r="1525" spans="1:30" ht="7.5" customHeight="1"/>
    <row r="1526" spans="1:30" ht="18.75" customHeight="1">
      <c r="I1526" s="87" t="s">
        <v>47</v>
      </c>
      <c r="J1526" s="87"/>
      <c r="K1526" s="87"/>
      <c r="L1526" s="87"/>
      <c r="M1526" s="87"/>
      <c r="N1526" s="87"/>
      <c r="O1526" s="87"/>
      <c r="P1526" s="87"/>
      <c r="S1526" s="88" t="s">
        <v>48</v>
      </c>
      <c r="T1526" s="88"/>
      <c r="U1526" s="88"/>
      <c r="V1526" s="88"/>
      <c r="W1526" s="88"/>
      <c r="X1526" s="88"/>
      <c r="Y1526" s="88"/>
    </row>
    <row r="1527" spans="1:30" ht="6.75" customHeight="1"/>
    <row r="1528" spans="1:30" ht="14.25" customHeight="1">
      <c r="A1528" s="89" t="s">
        <v>1118</v>
      </c>
      <c r="B1528" s="89"/>
      <c r="C1528" s="89"/>
      <c r="D1528" s="89"/>
      <c r="E1528" s="89"/>
      <c r="F1528" s="89"/>
      <c r="G1528" s="89"/>
      <c r="H1528" s="89"/>
      <c r="I1528" s="89"/>
      <c r="J1528" s="89"/>
      <c r="K1528" s="89"/>
      <c r="L1528" s="89"/>
      <c r="M1528" s="89"/>
      <c r="N1528" s="89"/>
      <c r="O1528" s="89"/>
    </row>
    <row r="1529" spans="1:30">
      <c r="B1529" s="79" t="s">
        <v>50</v>
      </c>
      <c r="C1529" s="79"/>
      <c r="D1529" s="79"/>
      <c r="F1529" s="79" t="s">
        <v>51</v>
      </c>
      <c r="G1529" s="79"/>
      <c r="H1529" s="79"/>
      <c r="I1529" s="79"/>
      <c r="J1529" s="79" t="s">
        <v>52</v>
      </c>
      <c r="K1529" s="79"/>
      <c r="L1529" s="79"/>
      <c r="N1529" s="79" t="s">
        <v>53</v>
      </c>
      <c r="O1529" s="79"/>
      <c r="P1529" s="79"/>
      <c r="Q1529" s="79"/>
      <c r="R1529" s="79"/>
      <c r="S1529" s="79"/>
      <c r="T1529" s="79"/>
      <c r="U1529" s="79"/>
      <c r="V1529" s="79"/>
      <c r="W1529" s="79"/>
      <c r="X1529" s="79"/>
      <c r="Y1529" s="79"/>
      <c r="Z1529" s="79"/>
      <c r="AA1529" s="79"/>
      <c r="AC1529" s="80" t="s">
        <v>54</v>
      </c>
      <c r="AD1529" s="80"/>
    </row>
    <row r="1530" spans="1:30">
      <c r="B1530" s="90" t="s">
        <v>939</v>
      </c>
      <c r="C1530" s="90"/>
      <c r="D1530" s="90"/>
      <c r="F1530" s="90" t="s">
        <v>343</v>
      </c>
      <c r="G1530" s="90"/>
      <c r="H1530" s="90"/>
      <c r="I1530" s="90"/>
      <c r="J1530" s="90" t="s">
        <v>920</v>
      </c>
      <c r="K1530" s="90"/>
      <c r="L1530" s="90"/>
      <c r="N1530" s="90" t="s">
        <v>921</v>
      </c>
      <c r="O1530" s="90"/>
      <c r="P1530" s="90"/>
      <c r="Q1530" s="90"/>
      <c r="R1530" s="90"/>
      <c r="S1530" s="90"/>
      <c r="T1530" s="90"/>
      <c r="U1530" s="90"/>
      <c r="V1530" s="90"/>
      <c r="W1530" s="90"/>
      <c r="X1530" s="90"/>
      <c r="Y1530" s="90"/>
      <c r="Z1530" s="90"/>
      <c r="AA1530" s="90"/>
      <c r="AC1530" s="82">
        <v>8903.5300000000007</v>
      </c>
      <c r="AD1530" s="82"/>
    </row>
    <row r="1531" spans="1:30">
      <c r="C1531" s="91" t="s">
        <v>2</v>
      </c>
      <c r="G1531" s="91" t="s">
        <v>2</v>
      </c>
      <c r="K1531" s="91" t="s">
        <v>2</v>
      </c>
      <c r="O1531" s="92" t="s">
        <v>906</v>
      </c>
      <c r="P1531" s="92"/>
      <c r="Q1531" s="92"/>
      <c r="R1531" s="92"/>
      <c r="S1531" s="92"/>
      <c r="T1531" s="92"/>
      <c r="U1531" s="92"/>
      <c r="V1531" s="92"/>
      <c r="W1531" s="92"/>
      <c r="X1531" s="92"/>
      <c r="Y1531" s="92"/>
      <c r="Z1531" s="92"/>
      <c r="AA1531" s="92"/>
      <c r="AB1531" s="92"/>
      <c r="AC1531" s="93">
        <v>916.06</v>
      </c>
      <c r="AD1531" s="93"/>
    </row>
    <row r="1532" spans="1:30">
      <c r="C1532" s="91" t="s">
        <v>2</v>
      </c>
      <c r="G1532" s="91" t="s">
        <v>2</v>
      </c>
      <c r="K1532" s="91" t="s">
        <v>2</v>
      </c>
      <c r="O1532" s="92" t="s">
        <v>906</v>
      </c>
      <c r="P1532" s="92"/>
      <c r="Q1532" s="92"/>
      <c r="R1532" s="92"/>
      <c r="S1532" s="92"/>
      <c r="T1532" s="92"/>
      <c r="U1532" s="92"/>
      <c r="V1532" s="92"/>
      <c r="W1532" s="92"/>
      <c r="X1532" s="92"/>
      <c r="Y1532" s="92"/>
      <c r="Z1532" s="92"/>
      <c r="AA1532" s="92"/>
      <c r="AB1532" s="92"/>
      <c r="AC1532" s="93">
        <v>80.760000000000005</v>
      </c>
      <c r="AD1532" s="93"/>
    </row>
    <row r="1533" spans="1:30">
      <c r="C1533" s="91" t="s">
        <v>2</v>
      </c>
      <c r="G1533" s="91" t="s">
        <v>2</v>
      </c>
      <c r="K1533" s="91" t="s">
        <v>2</v>
      </c>
      <c r="O1533" s="92" t="s">
        <v>906</v>
      </c>
      <c r="P1533" s="92"/>
      <c r="Q1533" s="92"/>
      <c r="R1533" s="92"/>
      <c r="S1533" s="92"/>
      <c r="T1533" s="92"/>
      <c r="U1533" s="92"/>
      <c r="V1533" s="92"/>
      <c r="W1533" s="92"/>
      <c r="X1533" s="92"/>
      <c r="Y1533" s="92"/>
      <c r="Z1533" s="92"/>
      <c r="AA1533" s="92"/>
      <c r="AB1533" s="92"/>
      <c r="AC1533" s="93">
        <v>155.22999999999999</v>
      </c>
      <c r="AD1533" s="93"/>
    </row>
    <row r="1534" spans="1:30">
      <c r="C1534" s="91" t="s">
        <v>2</v>
      </c>
      <c r="G1534" s="91" t="s">
        <v>2</v>
      </c>
      <c r="K1534" s="91" t="s">
        <v>2</v>
      </c>
      <c r="O1534" s="92" t="s">
        <v>906</v>
      </c>
      <c r="P1534" s="92"/>
      <c r="Q1534" s="92"/>
      <c r="R1534" s="92"/>
      <c r="S1534" s="92"/>
      <c r="T1534" s="92"/>
      <c r="U1534" s="92"/>
      <c r="V1534" s="92"/>
      <c r="W1534" s="92"/>
      <c r="X1534" s="92"/>
      <c r="Y1534" s="92"/>
      <c r="Z1534" s="92"/>
      <c r="AA1534" s="92"/>
      <c r="AB1534" s="92"/>
      <c r="AC1534" s="93">
        <v>60.7</v>
      </c>
      <c r="AD1534" s="93"/>
    </row>
    <row r="1535" spans="1:30">
      <c r="C1535" s="91" t="s">
        <v>2</v>
      </c>
      <c r="G1535" s="91" t="s">
        <v>2</v>
      </c>
      <c r="K1535" s="91" t="s">
        <v>2</v>
      </c>
      <c r="O1535" s="92" t="s">
        <v>906</v>
      </c>
      <c r="P1535" s="92"/>
      <c r="Q1535" s="92"/>
      <c r="R1535" s="92"/>
      <c r="S1535" s="92"/>
      <c r="T1535" s="92"/>
      <c r="U1535" s="92"/>
      <c r="V1535" s="92"/>
      <c r="W1535" s="92"/>
      <c r="X1535" s="92"/>
      <c r="Y1535" s="92"/>
      <c r="Z1535" s="92"/>
      <c r="AA1535" s="92"/>
      <c r="AB1535" s="92"/>
      <c r="AC1535" s="93">
        <v>756.27</v>
      </c>
      <c r="AD1535" s="93"/>
    </row>
    <row r="1536" spans="1:30">
      <c r="C1536" s="91" t="s">
        <v>2</v>
      </c>
      <c r="G1536" s="91" t="s">
        <v>2</v>
      </c>
      <c r="K1536" s="91" t="s">
        <v>2</v>
      </c>
      <c r="O1536" s="92" t="s">
        <v>906</v>
      </c>
      <c r="P1536" s="92"/>
      <c r="Q1536" s="92"/>
      <c r="R1536" s="92"/>
      <c r="S1536" s="92"/>
      <c r="T1536" s="92"/>
      <c r="U1536" s="92"/>
      <c r="V1536" s="92"/>
      <c r="W1536" s="92"/>
      <c r="X1536" s="92"/>
      <c r="Y1536" s="92"/>
      <c r="Z1536" s="92"/>
      <c r="AA1536" s="92"/>
      <c r="AB1536" s="92"/>
      <c r="AC1536" s="93">
        <v>166.73</v>
      </c>
      <c r="AD1536" s="93"/>
    </row>
    <row r="1537" spans="3:30">
      <c r="C1537" s="91" t="s">
        <v>2</v>
      </c>
      <c r="G1537" s="91" t="s">
        <v>2</v>
      </c>
      <c r="K1537" s="91" t="s">
        <v>2</v>
      </c>
      <c r="O1537" s="92" t="s">
        <v>906</v>
      </c>
      <c r="P1537" s="92"/>
      <c r="Q1537" s="92"/>
      <c r="R1537" s="92"/>
      <c r="S1537" s="92"/>
      <c r="T1537" s="92"/>
      <c r="U1537" s="92"/>
      <c r="V1537" s="92"/>
      <c r="W1537" s="92"/>
      <c r="X1537" s="92"/>
      <c r="Y1537" s="92"/>
      <c r="Z1537" s="92"/>
      <c r="AA1537" s="92"/>
      <c r="AB1537" s="92"/>
      <c r="AC1537" s="93">
        <v>484.93</v>
      </c>
      <c r="AD1537" s="93"/>
    </row>
    <row r="1538" spans="3:30">
      <c r="C1538" s="91" t="s">
        <v>2</v>
      </c>
      <c r="G1538" s="91" t="s">
        <v>2</v>
      </c>
      <c r="K1538" s="91" t="s">
        <v>2</v>
      </c>
      <c r="O1538" s="92" t="s">
        <v>906</v>
      </c>
      <c r="P1538" s="92"/>
      <c r="Q1538" s="92"/>
      <c r="R1538" s="92"/>
      <c r="S1538" s="92"/>
      <c r="T1538" s="92"/>
      <c r="U1538" s="92"/>
      <c r="V1538" s="92"/>
      <c r="W1538" s="92"/>
      <c r="X1538" s="92"/>
      <c r="Y1538" s="92"/>
      <c r="Z1538" s="92"/>
      <c r="AA1538" s="92"/>
      <c r="AB1538" s="92"/>
      <c r="AC1538" s="93">
        <v>486.63</v>
      </c>
      <c r="AD1538" s="93"/>
    </row>
    <row r="1539" spans="3:30">
      <c r="C1539" s="91" t="s">
        <v>2</v>
      </c>
      <c r="G1539" s="91" t="s">
        <v>2</v>
      </c>
      <c r="K1539" s="91" t="s">
        <v>2</v>
      </c>
      <c r="O1539" s="92" t="s">
        <v>906</v>
      </c>
      <c r="P1539" s="92"/>
      <c r="Q1539" s="92"/>
      <c r="R1539" s="92"/>
      <c r="S1539" s="92"/>
      <c r="T1539" s="92"/>
      <c r="U1539" s="92"/>
      <c r="V1539" s="92"/>
      <c r="W1539" s="92"/>
      <c r="X1539" s="92"/>
      <c r="Y1539" s="92"/>
      <c r="Z1539" s="92"/>
      <c r="AA1539" s="92"/>
      <c r="AB1539" s="92"/>
      <c r="AC1539" s="93">
        <v>778.58</v>
      </c>
      <c r="AD1539" s="93"/>
    </row>
    <row r="1540" spans="3:30">
      <c r="C1540" s="91" t="s">
        <v>2</v>
      </c>
      <c r="G1540" s="91" t="s">
        <v>2</v>
      </c>
      <c r="K1540" s="91" t="s">
        <v>2</v>
      </c>
      <c r="O1540" s="92" t="s">
        <v>906</v>
      </c>
      <c r="P1540" s="92"/>
      <c r="Q1540" s="92"/>
      <c r="R1540" s="92"/>
      <c r="S1540" s="92"/>
      <c r="T1540" s="92"/>
      <c r="U1540" s="92"/>
      <c r="V1540" s="92"/>
      <c r="W1540" s="92"/>
      <c r="X1540" s="92"/>
      <c r="Y1540" s="92"/>
      <c r="Z1540" s="92"/>
      <c r="AA1540" s="92"/>
      <c r="AB1540" s="92"/>
      <c r="AC1540" s="93">
        <v>424.47</v>
      </c>
      <c r="AD1540" s="93"/>
    </row>
    <row r="1541" spans="3:30">
      <c r="C1541" s="91" t="s">
        <v>2</v>
      </c>
      <c r="G1541" s="91" t="s">
        <v>2</v>
      </c>
      <c r="K1541" s="91" t="s">
        <v>2</v>
      </c>
      <c r="O1541" s="92" t="s">
        <v>906</v>
      </c>
      <c r="P1541" s="92"/>
      <c r="Q1541" s="92"/>
      <c r="R1541" s="92"/>
      <c r="S1541" s="92"/>
      <c r="T1541" s="92"/>
      <c r="U1541" s="92"/>
      <c r="V1541" s="92"/>
      <c r="W1541" s="92"/>
      <c r="X1541" s="92"/>
      <c r="Y1541" s="92"/>
      <c r="Z1541" s="92"/>
      <c r="AA1541" s="92"/>
      <c r="AB1541" s="92"/>
      <c r="AC1541" s="93">
        <v>615.83000000000004</v>
      </c>
      <c r="AD1541" s="93"/>
    </row>
    <row r="1542" spans="3:30">
      <c r="C1542" s="91" t="s">
        <v>2</v>
      </c>
      <c r="G1542" s="91" t="s">
        <v>2</v>
      </c>
      <c r="K1542" s="91" t="s">
        <v>2</v>
      </c>
      <c r="O1542" s="92" t="s">
        <v>906</v>
      </c>
      <c r="P1542" s="92"/>
      <c r="Q1542" s="92"/>
      <c r="R1542" s="92"/>
      <c r="S1542" s="92"/>
      <c r="T1542" s="92"/>
      <c r="U1542" s="92"/>
      <c r="V1542" s="92"/>
      <c r="W1542" s="92"/>
      <c r="X1542" s="92"/>
      <c r="Y1542" s="92"/>
      <c r="Z1542" s="92"/>
      <c r="AA1542" s="92"/>
      <c r="AB1542" s="92"/>
      <c r="AC1542" s="93">
        <v>783.58</v>
      </c>
      <c r="AD1542" s="93"/>
    </row>
    <row r="1543" spans="3:30">
      <c r="C1543" s="91" t="s">
        <v>2</v>
      </c>
      <c r="G1543" s="91" t="s">
        <v>2</v>
      </c>
      <c r="K1543" s="91" t="s">
        <v>2</v>
      </c>
      <c r="O1543" s="92" t="s">
        <v>906</v>
      </c>
      <c r="P1543" s="92"/>
      <c r="Q1543" s="92"/>
      <c r="R1543" s="92"/>
      <c r="S1543" s="92"/>
      <c r="T1543" s="92"/>
      <c r="U1543" s="92"/>
      <c r="V1543" s="92"/>
      <c r="W1543" s="92"/>
      <c r="X1543" s="92"/>
      <c r="Y1543" s="92"/>
      <c r="Z1543" s="92"/>
      <c r="AA1543" s="92"/>
      <c r="AB1543" s="92"/>
      <c r="AC1543" s="93">
        <v>826.91</v>
      </c>
      <c r="AD1543" s="93"/>
    </row>
    <row r="1544" spans="3:30">
      <c r="C1544" s="91" t="s">
        <v>2</v>
      </c>
      <c r="G1544" s="91" t="s">
        <v>2</v>
      </c>
      <c r="K1544" s="91" t="s">
        <v>2</v>
      </c>
      <c r="O1544" s="92" t="s">
        <v>906</v>
      </c>
      <c r="P1544" s="92"/>
      <c r="Q1544" s="92"/>
      <c r="R1544" s="92"/>
      <c r="S1544" s="92"/>
      <c r="T1544" s="92"/>
      <c r="U1544" s="92"/>
      <c r="V1544" s="92"/>
      <c r="W1544" s="92"/>
      <c r="X1544" s="92"/>
      <c r="Y1544" s="92"/>
      <c r="Z1544" s="92"/>
      <c r="AA1544" s="92"/>
      <c r="AB1544" s="92"/>
      <c r="AC1544" s="93">
        <v>366.44</v>
      </c>
      <c r="AD1544" s="93"/>
    </row>
    <row r="1545" spans="3:30">
      <c r="C1545" s="91" t="s">
        <v>2</v>
      </c>
      <c r="G1545" s="91" t="s">
        <v>2</v>
      </c>
      <c r="K1545" s="91" t="s">
        <v>2</v>
      </c>
      <c r="O1545" s="92" t="s">
        <v>906</v>
      </c>
      <c r="P1545" s="92"/>
      <c r="Q1545" s="92"/>
      <c r="R1545" s="92"/>
      <c r="S1545" s="92"/>
      <c r="T1545" s="92"/>
      <c r="U1545" s="92"/>
      <c r="V1545" s="92"/>
      <c r="W1545" s="92"/>
      <c r="X1545" s="92"/>
      <c r="Y1545" s="92"/>
      <c r="Z1545" s="92"/>
      <c r="AA1545" s="92"/>
      <c r="AB1545" s="92"/>
      <c r="AC1545" s="93">
        <v>433.29</v>
      </c>
      <c r="AD1545" s="93"/>
    </row>
    <row r="1546" spans="3:30">
      <c r="C1546" s="91" t="s">
        <v>2</v>
      </c>
      <c r="G1546" s="91" t="s">
        <v>2</v>
      </c>
      <c r="K1546" s="91" t="s">
        <v>2</v>
      </c>
      <c r="O1546" s="92" t="s">
        <v>1270</v>
      </c>
      <c r="P1546" s="92"/>
      <c r="Q1546" s="92"/>
      <c r="R1546" s="92"/>
      <c r="S1546" s="92"/>
      <c r="T1546" s="92"/>
      <c r="U1546" s="92"/>
      <c r="V1546" s="92"/>
      <c r="W1546" s="92"/>
      <c r="X1546" s="92"/>
      <c r="Y1546" s="92"/>
      <c r="Z1546" s="92"/>
      <c r="AA1546" s="92"/>
      <c r="AB1546" s="92"/>
      <c r="AC1546" s="93">
        <v>429.77</v>
      </c>
      <c r="AD1546" s="93"/>
    </row>
    <row r="1547" spans="3:30">
      <c r="C1547" s="91" t="s">
        <v>2</v>
      </c>
      <c r="G1547" s="91" t="s">
        <v>2</v>
      </c>
      <c r="K1547" s="91" t="s">
        <v>2</v>
      </c>
      <c r="O1547" s="92" t="s">
        <v>906</v>
      </c>
      <c r="P1547" s="92"/>
      <c r="Q1547" s="92"/>
      <c r="R1547" s="92"/>
      <c r="S1547" s="92"/>
      <c r="T1547" s="92"/>
      <c r="U1547" s="92"/>
      <c r="V1547" s="92"/>
      <c r="W1547" s="92"/>
      <c r="X1547" s="92"/>
      <c r="Y1547" s="92"/>
      <c r="Z1547" s="92"/>
      <c r="AA1547" s="92"/>
      <c r="AB1547" s="92"/>
      <c r="AC1547" s="93">
        <v>437.31</v>
      </c>
      <c r="AD1547" s="93"/>
    </row>
    <row r="1548" spans="3:30">
      <c r="C1548" s="91" t="s">
        <v>2</v>
      </c>
      <c r="G1548" s="91" t="s">
        <v>2</v>
      </c>
      <c r="K1548" s="91" t="s">
        <v>2</v>
      </c>
      <c r="O1548" s="92" t="s">
        <v>906</v>
      </c>
      <c r="P1548" s="92"/>
      <c r="Q1548" s="92"/>
      <c r="R1548" s="92"/>
      <c r="S1548" s="92"/>
      <c r="T1548" s="92"/>
      <c r="U1548" s="92"/>
      <c r="V1548" s="92"/>
      <c r="W1548" s="92"/>
      <c r="X1548" s="92"/>
      <c r="Y1548" s="92"/>
      <c r="Z1548" s="92"/>
      <c r="AA1548" s="92"/>
      <c r="AB1548" s="92"/>
      <c r="AC1548" s="93">
        <v>413.54</v>
      </c>
      <c r="AD1548" s="93"/>
    </row>
    <row r="1549" spans="3:30">
      <c r="C1549" s="91" t="s">
        <v>2</v>
      </c>
      <c r="G1549" s="91" t="s">
        <v>2</v>
      </c>
      <c r="K1549" s="91" t="s">
        <v>2</v>
      </c>
      <c r="O1549" s="92" t="s">
        <v>1269</v>
      </c>
      <c r="P1549" s="92"/>
      <c r="Q1549" s="92"/>
      <c r="R1549" s="92"/>
      <c r="S1549" s="92"/>
      <c r="T1549" s="92"/>
      <c r="U1549" s="92"/>
      <c r="V1549" s="92"/>
      <c r="W1549" s="92"/>
      <c r="X1549" s="92"/>
      <c r="Y1549" s="92"/>
      <c r="Z1549" s="92"/>
      <c r="AA1549" s="92"/>
      <c r="AB1549" s="92"/>
      <c r="AC1549" s="93">
        <v>174.4</v>
      </c>
      <c r="AD1549" s="93"/>
    </row>
    <row r="1550" spans="3:30">
      <c r="C1550" s="91" t="s">
        <v>2</v>
      </c>
      <c r="G1550" s="91" t="s">
        <v>2</v>
      </c>
      <c r="K1550" s="91" t="s">
        <v>2</v>
      </c>
      <c r="O1550" s="92" t="s">
        <v>1298</v>
      </c>
      <c r="P1550" s="92"/>
      <c r="Q1550" s="92"/>
      <c r="R1550" s="92"/>
      <c r="S1550" s="92"/>
      <c r="T1550" s="92"/>
      <c r="U1550" s="92"/>
      <c r="V1550" s="92"/>
      <c r="W1550" s="92"/>
      <c r="X1550" s="92"/>
      <c r="Y1550" s="92"/>
      <c r="Z1550" s="92"/>
      <c r="AA1550" s="92"/>
      <c r="AB1550" s="92"/>
      <c r="AC1550" s="93">
        <v>52.4</v>
      </c>
      <c r="AD1550" s="93"/>
    </row>
    <row r="1551" spans="3:30">
      <c r="C1551" s="91" t="s">
        <v>2</v>
      </c>
      <c r="G1551" s="91" t="s">
        <v>2</v>
      </c>
      <c r="K1551" s="91" t="s">
        <v>2</v>
      </c>
      <c r="O1551" s="92" t="s">
        <v>1299</v>
      </c>
      <c r="P1551" s="92"/>
      <c r="Q1551" s="92"/>
      <c r="R1551" s="92"/>
      <c r="S1551" s="92"/>
      <c r="T1551" s="92"/>
      <c r="U1551" s="92"/>
      <c r="V1551" s="92"/>
      <c r="W1551" s="92"/>
      <c r="X1551" s="92"/>
      <c r="Y1551" s="92"/>
      <c r="Z1551" s="92"/>
      <c r="AA1551" s="92"/>
      <c r="AB1551" s="92"/>
      <c r="AC1551" s="93">
        <v>59.7</v>
      </c>
      <c r="AD1551" s="93"/>
    </row>
    <row r="1552" spans="3:30" ht="6" customHeight="1"/>
    <row r="1553" spans="1:30" ht="16.5" customHeight="1">
      <c r="A1553" s="85" t="s">
        <v>1300</v>
      </c>
      <c r="B1553" s="85"/>
      <c r="C1553" s="85"/>
      <c r="D1553" s="85"/>
      <c r="E1553" s="85"/>
      <c r="F1553" s="85"/>
      <c r="G1553" s="85"/>
      <c r="H1553" s="85"/>
      <c r="I1553" s="85"/>
      <c r="J1553" s="85"/>
      <c r="K1553" s="85"/>
      <c r="L1553" s="85"/>
      <c r="M1553" s="85"/>
      <c r="N1553" s="85"/>
      <c r="O1553" s="85"/>
      <c r="P1553" s="85"/>
      <c r="Q1553" s="85"/>
      <c r="R1553" s="85"/>
      <c r="S1553" s="85"/>
      <c r="U1553" s="91" t="s">
        <v>2</v>
      </c>
      <c r="W1553" s="91" t="s">
        <v>2</v>
      </c>
      <c r="Y1553" s="84" t="s">
        <v>810</v>
      </c>
      <c r="Z1553" s="84"/>
      <c r="AC1553" s="94">
        <v>67155.13</v>
      </c>
      <c r="AD1553" s="94"/>
    </row>
    <row r="1554" spans="1:30" ht="6.75" customHeight="1"/>
    <row r="1555" spans="1:30" ht="14.25" customHeight="1">
      <c r="A1555" s="89" t="s">
        <v>1301</v>
      </c>
      <c r="B1555" s="89"/>
      <c r="C1555" s="89"/>
      <c r="D1555" s="89"/>
      <c r="E1555" s="89"/>
      <c r="F1555" s="89"/>
      <c r="G1555" s="89"/>
      <c r="H1555" s="89"/>
      <c r="I1555" s="89"/>
      <c r="J1555" s="89"/>
      <c r="K1555" s="89"/>
      <c r="L1555" s="89"/>
      <c r="M1555" s="89"/>
      <c r="N1555" s="89"/>
      <c r="O1555" s="89"/>
    </row>
    <row r="1556" spans="1:30">
      <c r="B1556" s="79" t="s">
        <v>50</v>
      </c>
      <c r="C1556" s="79"/>
      <c r="D1556" s="79"/>
      <c r="F1556" s="79" t="s">
        <v>51</v>
      </c>
      <c r="G1556" s="79"/>
      <c r="H1556" s="79"/>
      <c r="I1556" s="79"/>
      <c r="J1556" s="79" t="s">
        <v>52</v>
      </c>
      <c r="K1556" s="79"/>
      <c r="L1556" s="79"/>
      <c r="N1556" s="79" t="s">
        <v>53</v>
      </c>
      <c r="O1556" s="79"/>
      <c r="P1556" s="79"/>
      <c r="Q1556" s="79"/>
      <c r="R1556" s="79"/>
      <c r="S1556" s="79"/>
      <c r="T1556" s="79"/>
      <c r="U1556" s="79"/>
      <c r="V1556" s="79"/>
      <c r="W1556" s="79"/>
      <c r="X1556" s="79"/>
      <c r="Y1556" s="79"/>
      <c r="Z1556" s="79"/>
      <c r="AA1556" s="79"/>
      <c r="AC1556" s="80" t="s">
        <v>54</v>
      </c>
      <c r="AD1556" s="80"/>
    </row>
    <row r="1557" spans="1:30">
      <c r="B1557" s="90" t="s">
        <v>1302</v>
      </c>
      <c r="C1557" s="90"/>
      <c r="D1557" s="90"/>
      <c r="F1557" s="90" t="s">
        <v>56</v>
      </c>
      <c r="G1557" s="90"/>
      <c r="H1557" s="90"/>
      <c r="I1557" s="90"/>
      <c r="J1557" s="90" t="s">
        <v>943</v>
      </c>
      <c r="K1557" s="90"/>
      <c r="L1557" s="90"/>
      <c r="N1557" s="90" t="s">
        <v>944</v>
      </c>
      <c r="O1557" s="90"/>
      <c r="P1557" s="90"/>
      <c r="Q1557" s="90"/>
      <c r="R1557" s="90"/>
      <c r="S1557" s="90"/>
      <c r="T1557" s="90"/>
      <c r="U1557" s="90"/>
      <c r="V1557" s="90"/>
      <c r="W1557" s="90"/>
      <c r="X1557" s="90"/>
      <c r="Y1557" s="90"/>
      <c r="Z1557" s="90"/>
      <c r="AA1557" s="90"/>
      <c r="AC1557" s="82">
        <v>4480</v>
      </c>
      <c r="AD1557" s="82"/>
    </row>
    <row r="1558" spans="1:30">
      <c r="C1558" s="91" t="s">
        <v>2</v>
      </c>
      <c r="G1558" s="91" t="s">
        <v>2</v>
      </c>
      <c r="K1558" s="91" t="s">
        <v>2</v>
      </c>
      <c r="O1558" s="92" t="s">
        <v>1303</v>
      </c>
      <c r="P1558" s="92"/>
      <c r="Q1558" s="92"/>
      <c r="R1558" s="92"/>
      <c r="S1558" s="92"/>
      <c r="T1558" s="92"/>
      <c r="U1558" s="92"/>
      <c r="V1558" s="92"/>
      <c r="W1558" s="92"/>
      <c r="X1558" s="92"/>
      <c r="Y1558" s="92"/>
      <c r="Z1558" s="92"/>
      <c r="AA1558" s="92"/>
      <c r="AB1558" s="92"/>
      <c r="AC1558" s="93">
        <v>64</v>
      </c>
      <c r="AD1558" s="93"/>
    </row>
    <row r="1559" spans="1:30">
      <c r="C1559" s="91" t="s">
        <v>2</v>
      </c>
      <c r="G1559" s="91" t="s">
        <v>2</v>
      </c>
      <c r="K1559" s="91" t="s">
        <v>2</v>
      </c>
      <c r="O1559" s="92" t="s">
        <v>1303</v>
      </c>
      <c r="P1559" s="92"/>
      <c r="Q1559" s="92"/>
      <c r="R1559" s="92"/>
      <c r="S1559" s="92"/>
      <c r="T1559" s="92"/>
      <c r="U1559" s="92"/>
      <c r="V1559" s="92"/>
      <c r="W1559" s="92"/>
      <c r="X1559" s="92"/>
      <c r="Y1559" s="92"/>
      <c r="Z1559" s="92"/>
      <c r="AA1559" s="92"/>
      <c r="AB1559" s="92"/>
      <c r="AC1559" s="93">
        <v>140.80000000000001</v>
      </c>
      <c r="AD1559" s="93"/>
    </row>
    <row r="1560" spans="1:30">
      <c r="C1560" s="91" t="s">
        <v>2</v>
      </c>
      <c r="G1560" s="91" t="s">
        <v>2</v>
      </c>
      <c r="K1560" s="91" t="s">
        <v>2</v>
      </c>
      <c r="O1560" s="92" t="s">
        <v>1303</v>
      </c>
      <c r="P1560" s="92"/>
      <c r="Q1560" s="92"/>
      <c r="R1560" s="92"/>
      <c r="S1560" s="92"/>
      <c r="T1560" s="92"/>
      <c r="U1560" s="92"/>
      <c r="V1560" s="92"/>
      <c r="W1560" s="92"/>
      <c r="X1560" s="92"/>
      <c r="Y1560" s="92"/>
      <c r="Z1560" s="92"/>
      <c r="AA1560" s="92"/>
      <c r="AB1560" s="92"/>
      <c r="AC1560" s="93">
        <v>147.19999999999999</v>
      </c>
      <c r="AD1560" s="93"/>
    </row>
    <row r="1561" spans="1:30">
      <c r="C1561" s="91" t="s">
        <v>2</v>
      </c>
      <c r="G1561" s="91" t="s">
        <v>2</v>
      </c>
      <c r="K1561" s="91" t="s">
        <v>2</v>
      </c>
      <c r="O1561" s="92" t="s">
        <v>1303</v>
      </c>
      <c r="P1561" s="92"/>
      <c r="Q1561" s="92"/>
      <c r="R1561" s="92"/>
      <c r="S1561" s="92"/>
      <c r="T1561" s="92"/>
      <c r="U1561" s="92"/>
      <c r="V1561" s="92"/>
      <c r="W1561" s="92"/>
      <c r="X1561" s="92"/>
      <c r="Y1561" s="92"/>
      <c r="Z1561" s="92"/>
      <c r="AA1561" s="92"/>
      <c r="AB1561" s="92"/>
      <c r="AC1561" s="93">
        <v>204.8</v>
      </c>
      <c r="AD1561" s="93"/>
    </row>
    <row r="1562" spans="1:30">
      <c r="C1562" s="91" t="s">
        <v>2</v>
      </c>
      <c r="G1562" s="91" t="s">
        <v>2</v>
      </c>
      <c r="K1562" s="91" t="s">
        <v>2</v>
      </c>
      <c r="O1562" s="92" t="s">
        <v>1303</v>
      </c>
      <c r="P1562" s="92"/>
      <c r="Q1562" s="92"/>
      <c r="R1562" s="92"/>
      <c r="S1562" s="92"/>
      <c r="T1562" s="92"/>
      <c r="U1562" s="92"/>
      <c r="V1562" s="92"/>
      <c r="W1562" s="92"/>
      <c r="X1562" s="92"/>
      <c r="Y1562" s="92"/>
      <c r="Z1562" s="92"/>
      <c r="AA1562" s="92"/>
      <c r="AB1562" s="92"/>
      <c r="AC1562" s="93">
        <v>211.2</v>
      </c>
      <c r="AD1562" s="93"/>
    </row>
    <row r="1563" spans="1:30">
      <c r="C1563" s="91" t="s">
        <v>2</v>
      </c>
      <c r="G1563" s="91" t="s">
        <v>2</v>
      </c>
      <c r="K1563" s="91" t="s">
        <v>2</v>
      </c>
      <c r="O1563" s="92" t="s">
        <v>1303</v>
      </c>
      <c r="P1563" s="92"/>
      <c r="Q1563" s="92"/>
      <c r="R1563" s="92"/>
      <c r="S1563" s="92"/>
      <c r="T1563" s="92"/>
      <c r="U1563" s="92"/>
      <c r="V1563" s="92"/>
      <c r="W1563" s="92"/>
      <c r="X1563" s="92"/>
      <c r="Y1563" s="92"/>
      <c r="Z1563" s="92"/>
      <c r="AA1563" s="92"/>
      <c r="AB1563" s="92"/>
      <c r="AC1563" s="93">
        <v>224</v>
      </c>
      <c r="AD1563" s="93"/>
    </row>
    <row r="1564" spans="1:30">
      <c r="C1564" s="91" t="s">
        <v>2</v>
      </c>
      <c r="G1564" s="91" t="s">
        <v>2</v>
      </c>
      <c r="K1564" s="91" t="s">
        <v>2</v>
      </c>
      <c r="O1564" s="92" t="s">
        <v>1303</v>
      </c>
      <c r="P1564" s="92"/>
      <c r="Q1564" s="92"/>
      <c r="R1564" s="92"/>
      <c r="S1564" s="92"/>
      <c r="T1564" s="92"/>
      <c r="U1564" s="92"/>
      <c r="V1564" s="92"/>
      <c r="W1564" s="92"/>
      <c r="X1564" s="92"/>
      <c r="Y1564" s="92"/>
      <c r="Z1564" s="92"/>
      <c r="AA1564" s="92"/>
      <c r="AB1564" s="92"/>
      <c r="AC1564" s="93">
        <v>256</v>
      </c>
      <c r="AD1564" s="93"/>
    </row>
    <row r="1565" spans="1:30">
      <c r="C1565" s="91" t="s">
        <v>2</v>
      </c>
      <c r="G1565" s="91" t="s">
        <v>2</v>
      </c>
      <c r="K1565" s="91" t="s">
        <v>2</v>
      </c>
      <c r="O1565" s="92" t="s">
        <v>1303</v>
      </c>
      <c r="P1565" s="92"/>
      <c r="Q1565" s="92"/>
      <c r="R1565" s="92"/>
      <c r="S1565" s="92"/>
      <c r="T1565" s="92"/>
      <c r="U1565" s="92"/>
      <c r="V1565" s="92"/>
      <c r="W1565" s="92"/>
      <c r="X1565" s="92"/>
      <c r="Y1565" s="92"/>
      <c r="Z1565" s="92"/>
      <c r="AA1565" s="92"/>
      <c r="AB1565" s="92"/>
      <c r="AC1565" s="93">
        <v>288</v>
      </c>
      <c r="AD1565" s="93"/>
    </row>
    <row r="1566" spans="1:30">
      <c r="C1566" s="91" t="s">
        <v>2</v>
      </c>
      <c r="G1566" s="91" t="s">
        <v>2</v>
      </c>
      <c r="K1566" s="91" t="s">
        <v>2</v>
      </c>
      <c r="O1566" s="92" t="s">
        <v>1303</v>
      </c>
      <c r="P1566" s="92"/>
      <c r="Q1566" s="92"/>
      <c r="R1566" s="92"/>
      <c r="S1566" s="92"/>
      <c r="T1566" s="92"/>
      <c r="U1566" s="92"/>
      <c r="V1566" s="92"/>
      <c r="W1566" s="92"/>
      <c r="X1566" s="92"/>
      <c r="Y1566" s="92"/>
      <c r="Z1566" s="92"/>
      <c r="AA1566" s="92"/>
      <c r="AB1566" s="92"/>
      <c r="AC1566" s="93">
        <v>320</v>
      </c>
      <c r="AD1566" s="93"/>
    </row>
    <row r="1567" spans="1:30">
      <c r="C1567" s="91" t="s">
        <v>2</v>
      </c>
      <c r="G1567" s="91" t="s">
        <v>2</v>
      </c>
      <c r="K1567" s="91" t="s">
        <v>2</v>
      </c>
      <c r="O1567" s="92" t="s">
        <v>1303</v>
      </c>
      <c r="P1567" s="92"/>
      <c r="Q1567" s="92"/>
      <c r="R1567" s="92"/>
      <c r="S1567" s="92"/>
      <c r="T1567" s="92"/>
      <c r="U1567" s="92"/>
      <c r="V1567" s="92"/>
      <c r="W1567" s="92"/>
      <c r="X1567" s="92"/>
      <c r="Y1567" s="92"/>
      <c r="Z1567" s="92"/>
      <c r="AA1567" s="92"/>
      <c r="AB1567" s="92"/>
      <c r="AC1567" s="93">
        <v>320</v>
      </c>
      <c r="AD1567" s="93"/>
    </row>
    <row r="1568" spans="1:30">
      <c r="C1568" s="91" t="s">
        <v>2</v>
      </c>
      <c r="G1568" s="91" t="s">
        <v>2</v>
      </c>
      <c r="K1568" s="91" t="s">
        <v>2</v>
      </c>
      <c r="O1568" s="92" t="s">
        <v>1303</v>
      </c>
      <c r="P1568" s="92"/>
      <c r="Q1568" s="92"/>
      <c r="R1568" s="92"/>
      <c r="S1568" s="92"/>
      <c r="T1568" s="92"/>
      <c r="U1568" s="92"/>
      <c r="V1568" s="92"/>
      <c r="W1568" s="92"/>
      <c r="X1568" s="92"/>
      <c r="Y1568" s="92"/>
      <c r="Z1568" s="92"/>
      <c r="AA1568" s="92"/>
      <c r="AB1568" s="92"/>
      <c r="AC1568" s="93">
        <v>384</v>
      </c>
      <c r="AD1568" s="93"/>
    </row>
    <row r="1569" spans="1:30">
      <c r="C1569" s="91" t="s">
        <v>2</v>
      </c>
      <c r="G1569" s="91" t="s">
        <v>2</v>
      </c>
      <c r="K1569" s="91" t="s">
        <v>2</v>
      </c>
      <c r="O1569" s="92" t="s">
        <v>1303</v>
      </c>
      <c r="P1569" s="92"/>
      <c r="Q1569" s="92"/>
      <c r="R1569" s="92"/>
      <c r="S1569" s="92"/>
      <c r="T1569" s="92"/>
      <c r="U1569" s="92"/>
      <c r="V1569" s="92"/>
      <c r="W1569" s="92"/>
      <c r="X1569" s="92"/>
      <c r="Y1569" s="92"/>
      <c r="Z1569" s="92"/>
      <c r="AA1569" s="92"/>
      <c r="AB1569" s="92"/>
      <c r="AC1569" s="93">
        <v>448</v>
      </c>
      <c r="AD1569" s="93"/>
    </row>
    <row r="1570" spans="1:30">
      <c r="C1570" s="91" t="s">
        <v>2</v>
      </c>
      <c r="G1570" s="91" t="s">
        <v>2</v>
      </c>
      <c r="K1570" s="91" t="s">
        <v>2</v>
      </c>
      <c r="O1570" s="92" t="s">
        <v>1303</v>
      </c>
      <c r="P1570" s="92"/>
      <c r="Q1570" s="92"/>
      <c r="R1570" s="92"/>
      <c r="S1570" s="92"/>
      <c r="T1570" s="92"/>
      <c r="U1570" s="92"/>
      <c r="V1570" s="92"/>
      <c r="W1570" s="92"/>
      <c r="X1570" s="92"/>
      <c r="Y1570" s="92"/>
      <c r="Z1570" s="92"/>
      <c r="AA1570" s="92"/>
      <c r="AB1570" s="92"/>
      <c r="AC1570" s="93">
        <v>448</v>
      </c>
      <c r="AD1570" s="93"/>
    </row>
    <row r="1571" spans="1:30">
      <c r="C1571" s="91" t="s">
        <v>2</v>
      </c>
      <c r="G1571" s="91" t="s">
        <v>2</v>
      </c>
      <c r="K1571" s="91" t="s">
        <v>2</v>
      </c>
      <c r="O1571" s="92" t="s">
        <v>1303</v>
      </c>
      <c r="P1571" s="92"/>
      <c r="Q1571" s="92"/>
      <c r="R1571" s="92"/>
      <c r="S1571" s="92"/>
      <c r="T1571" s="92"/>
      <c r="U1571" s="92"/>
      <c r="V1571" s="92"/>
      <c r="W1571" s="92"/>
      <c r="X1571" s="92"/>
      <c r="Y1571" s="92"/>
      <c r="Z1571" s="92"/>
      <c r="AA1571" s="92"/>
      <c r="AB1571" s="92"/>
      <c r="AC1571" s="93">
        <v>512</v>
      </c>
      <c r="AD1571" s="93"/>
    </row>
    <row r="1572" spans="1:30">
      <c r="C1572" s="91" t="s">
        <v>2</v>
      </c>
      <c r="G1572" s="91" t="s">
        <v>2</v>
      </c>
      <c r="K1572" s="91" t="s">
        <v>2</v>
      </c>
      <c r="O1572" s="92" t="s">
        <v>1303</v>
      </c>
      <c r="P1572" s="92"/>
      <c r="Q1572" s="92"/>
      <c r="R1572" s="92"/>
      <c r="S1572" s="92"/>
      <c r="T1572" s="92"/>
      <c r="U1572" s="92"/>
      <c r="V1572" s="92"/>
      <c r="W1572" s="92"/>
      <c r="X1572" s="92"/>
      <c r="Y1572" s="92"/>
      <c r="Z1572" s="92"/>
      <c r="AA1572" s="92"/>
      <c r="AB1572" s="92"/>
      <c r="AC1572" s="93">
        <v>512</v>
      </c>
      <c r="AD1572" s="93"/>
    </row>
    <row r="1573" spans="1:30">
      <c r="B1573" s="90" t="s">
        <v>201</v>
      </c>
      <c r="C1573" s="90"/>
      <c r="D1573" s="90"/>
      <c r="F1573" s="90" t="s">
        <v>173</v>
      </c>
      <c r="G1573" s="90"/>
      <c r="H1573" s="90"/>
      <c r="I1573" s="90"/>
      <c r="J1573" s="90" t="s">
        <v>69</v>
      </c>
      <c r="K1573" s="90"/>
      <c r="L1573" s="90"/>
      <c r="N1573" s="90" t="s">
        <v>70</v>
      </c>
      <c r="O1573" s="90"/>
      <c r="P1573" s="90"/>
      <c r="Q1573" s="90"/>
      <c r="R1573" s="90"/>
      <c r="S1573" s="90"/>
      <c r="T1573" s="90"/>
      <c r="U1573" s="90"/>
      <c r="V1573" s="90"/>
      <c r="W1573" s="90"/>
      <c r="X1573" s="90"/>
      <c r="Y1573" s="90"/>
      <c r="Z1573" s="90"/>
      <c r="AA1573" s="90"/>
      <c r="AC1573" s="82">
        <v>42151.58</v>
      </c>
      <c r="AD1573" s="82"/>
    </row>
    <row r="1574" spans="1:30">
      <c r="C1574" s="91" t="s">
        <v>2</v>
      </c>
      <c r="G1574" s="91" t="s">
        <v>2</v>
      </c>
      <c r="K1574" s="91" t="s">
        <v>2</v>
      </c>
      <c r="O1574" s="92" t="s">
        <v>1304</v>
      </c>
      <c r="P1574" s="92"/>
      <c r="Q1574" s="92"/>
      <c r="R1574" s="92"/>
      <c r="S1574" s="92"/>
      <c r="T1574" s="92"/>
      <c r="U1574" s="92"/>
      <c r="V1574" s="92"/>
      <c r="W1574" s="92"/>
      <c r="X1574" s="92"/>
      <c r="Y1574" s="92"/>
      <c r="Z1574" s="92"/>
      <c r="AA1574" s="92"/>
      <c r="AB1574" s="92"/>
      <c r="AC1574" s="93">
        <v>1772.73</v>
      </c>
      <c r="AD1574" s="93"/>
    </row>
    <row r="1575" spans="1:30">
      <c r="C1575" s="91" t="s">
        <v>2</v>
      </c>
      <c r="G1575" s="91" t="s">
        <v>2</v>
      </c>
      <c r="K1575" s="91" t="s">
        <v>2</v>
      </c>
      <c r="O1575" s="92" t="s">
        <v>1304</v>
      </c>
      <c r="P1575" s="92"/>
      <c r="Q1575" s="92"/>
      <c r="R1575" s="92"/>
      <c r="S1575" s="92"/>
      <c r="T1575" s="92"/>
      <c r="U1575" s="92"/>
      <c r="V1575" s="92"/>
      <c r="W1575" s="92"/>
      <c r="X1575" s="92"/>
      <c r="Y1575" s="92"/>
      <c r="Z1575" s="92"/>
      <c r="AA1575" s="92"/>
      <c r="AB1575" s="92"/>
      <c r="AC1575" s="93">
        <v>2560.61</v>
      </c>
      <c r="AD1575" s="93"/>
    </row>
    <row r="1576" spans="1:30">
      <c r="C1576" s="91" t="s">
        <v>2</v>
      </c>
      <c r="G1576" s="91" t="s">
        <v>2</v>
      </c>
      <c r="K1576" s="91" t="s">
        <v>2</v>
      </c>
      <c r="O1576" s="92" t="s">
        <v>1304</v>
      </c>
      <c r="P1576" s="92"/>
      <c r="Q1576" s="92"/>
      <c r="R1576" s="92"/>
      <c r="S1576" s="92"/>
      <c r="T1576" s="92"/>
      <c r="U1576" s="92"/>
      <c r="V1576" s="92"/>
      <c r="W1576" s="92"/>
      <c r="X1576" s="92"/>
      <c r="Y1576" s="92"/>
      <c r="Z1576" s="92"/>
      <c r="AA1576" s="92"/>
      <c r="AB1576" s="92"/>
      <c r="AC1576" s="93">
        <v>2757.58</v>
      </c>
      <c r="AD1576" s="93"/>
    </row>
    <row r="1577" spans="1:30">
      <c r="C1577" s="91" t="s">
        <v>2</v>
      </c>
      <c r="G1577" s="91" t="s">
        <v>2</v>
      </c>
      <c r="K1577" s="91" t="s">
        <v>2</v>
      </c>
      <c r="O1577" s="92" t="s">
        <v>1304</v>
      </c>
      <c r="P1577" s="92"/>
      <c r="Q1577" s="92"/>
      <c r="R1577" s="92"/>
      <c r="S1577" s="92"/>
      <c r="T1577" s="92"/>
      <c r="U1577" s="92"/>
      <c r="V1577" s="92"/>
      <c r="W1577" s="92"/>
      <c r="X1577" s="92"/>
      <c r="Y1577" s="92"/>
      <c r="Z1577" s="92"/>
      <c r="AA1577" s="92"/>
      <c r="AB1577" s="92"/>
      <c r="AC1577" s="93">
        <v>7090.92</v>
      </c>
      <c r="AD1577" s="93"/>
    </row>
    <row r="1578" spans="1:30">
      <c r="C1578" s="91" t="s">
        <v>2</v>
      </c>
      <c r="G1578" s="91" t="s">
        <v>2</v>
      </c>
      <c r="K1578" s="91" t="s">
        <v>2</v>
      </c>
      <c r="O1578" s="92" t="s">
        <v>1304</v>
      </c>
      <c r="P1578" s="92"/>
      <c r="Q1578" s="92"/>
      <c r="R1578" s="92"/>
      <c r="S1578" s="92"/>
      <c r="T1578" s="92"/>
      <c r="U1578" s="92"/>
      <c r="V1578" s="92"/>
      <c r="W1578" s="92"/>
      <c r="X1578" s="92"/>
      <c r="Y1578" s="92"/>
      <c r="Z1578" s="92"/>
      <c r="AA1578" s="92"/>
      <c r="AB1578" s="92"/>
      <c r="AC1578" s="93">
        <v>8272.74</v>
      </c>
      <c r="AD1578" s="93"/>
    </row>
    <row r="1579" spans="1:30">
      <c r="C1579" s="91" t="s">
        <v>2</v>
      </c>
      <c r="G1579" s="91" t="s">
        <v>2</v>
      </c>
      <c r="K1579" s="91" t="s">
        <v>2</v>
      </c>
      <c r="O1579" s="92" t="s">
        <v>1304</v>
      </c>
      <c r="P1579" s="92"/>
      <c r="Q1579" s="92"/>
      <c r="R1579" s="92"/>
      <c r="S1579" s="92"/>
      <c r="T1579" s="92"/>
      <c r="U1579" s="92"/>
      <c r="V1579" s="92"/>
      <c r="W1579" s="92"/>
      <c r="X1579" s="92"/>
      <c r="Y1579" s="92"/>
      <c r="Z1579" s="92"/>
      <c r="AA1579" s="92"/>
      <c r="AB1579" s="92"/>
      <c r="AC1579" s="93">
        <v>19697</v>
      </c>
      <c r="AD1579" s="93"/>
    </row>
    <row r="1580" spans="1:30" ht="51" customHeight="1"/>
    <row r="1581" spans="1:30" ht="12" customHeight="1"/>
    <row r="1582" spans="1:30" ht="13.5" customHeight="1">
      <c r="A1582" s="85" t="s">
        <v>44</v>
      </c>
      <c r="B1582" s="85"/>
      <c r="C1582" s="85"/>
      <c r="D1582" s="85"/>
      <c r="E1582" s="85"/>
      <c r="F1582" s="85"/>
      <c r="G1582" s="85"/>
      <c r="H1582" s="85"/>
      <c r="I1582" s="85"/>
      <c r="J1582" s="85"/>
      <c r="K1582" s="85"/>
      <c r="L1582" s="85"/>
      <c r="M1582" s="85"/>
      <c r="R1582" s="86" t="s">
        <v>1305</v>
      </c>
      <c r="S1582" s="86"/>
      <c r="T1582" s="86"/>
      <c r="U1582" s="86"/>
      <c r="V1582" s="86"/>
      <c r="W1582" s="86"/>
      <c r="X1582" s="86"/>
      <c r="Y1582" s="86"/>
      <c r="Z1582" s="86"/>
      <c r="AA1582" s="86"/>
      <c r="AB1582" s="86"/>
      <c r="AC1582" s="86"/>
      <c r="AD1582" s="86"/>
    </row>
    <row r="1583" spans="1:30" ht="25.5" customHeight="1">
      <c r="C1583" s="77" t="s">
        <v>46</v>
      </c>
      <c r="D1583" s="77"/>
      <c r="E1583" s="77"/>
      <c r="F1583" s="77"/>
      <c r="G1583" s="77"/>
      <c r="H1583" s="77"/>
      <c r="I1583" s="77"/>
      <c r="J1583" s="77"/>
      <c r="K1583" s="77"/>
      <c r="L1583" s="77"/>
      <c r="M1583" s="77"/>
      <c r="N1583" s="77"/>
      <c r="O1583" s="77"/>
      <c r="P1583" s="77"/>
      <c r="Q1583" s="77"/>
      <c r="R1583" s="77"/>
      <c r="S1583" s="77"/>
      <c r="T1583" s="77"/>
      <c r="U1583" s="77"/>
      <c r="V1583" s="77"/>
      <c r="W1583" s="77"/>
      <c r="X1583" s="77"/>
      <c r="Y1583" s="77"/>
      <c r="Z1583" s="77"/>
      <c r="AA1583" s="77"/>
      <c r="AB1583" s="77"/>
      <c r="AC1583" s="77"/>
    </row>
    <row r="1584" spans="1:30" ht="7.5" customHeight="1"/>
    <row r="1585" spans="1:30" ht="18.75" customHeight="1">
      <c r="I1585" s="87" t="s">
        <v>47</v>
      </c>
      <c r="J1585" s="87"/>
      <c r="K1585" s="87"/>
      <c r="L1585" s="87"/>
      <c r="M1585" s="87"/>
      <c r="N1585" s="87"/>
      <c r="O1585" s="87"/>
      <c r="P1585" s="87"/>
      <c r="S1585" s="88" t="s">
        <v>48</v>
      </c>
      <c r="T1585" s="88"/>
      <c r="U1585" s="88"/>
      <c r="V1585" s="88"/>
      <c r="W1585" s="88"/>
      <c r="X1585" s="88"/>
      <c r="Y1585" s="88"/>
    </row>
    <row r="1586" spans="1:30" ht="6.75" customHeight="1"/>
    <row r="1587" spans="1:30" ht="14.25" customHeight="1">
      <c r="A1587" s="89" t="s">
        <v>1301</v>
      </c>
      <c r="B1587" s="89"/>
      <c r="C1587" s="89"/>
      <c r="D1587" s="89"/>
      <c r="E1587" s="89"/>
      <c r="F1587" s="89"/>
      <c r="G1587" s="89"/>
      <c r="H1587" s="89"/>
      <c r="I1587" s="89"/>
      <c r="J1587" s="89"/>
      <c r="K1587" s="89"/>
      <c r="L1587" s="89"/>
      <c r="M1587" s="89"/>
      <c r="N1587" s="89"/>
      <c r="O1587" s="89"/>
    </row>
    <row r="1588" spans="1:30">
      <c r="B1588" s="79" t="s">
        <v>50</v>
      </c>
      <c r="C1588" s="79"/>
      <c r="D1588" s="79"/>
      <c r="F1588" s="79" t="s">
        <v>51</v>
      </c>
      <c r="G1588" s="79"/>
      <c r="H1588" s="79"/>
      <c r="I1588" s="79"/>
      <c r="J1588" s="79" t="s">
        <v>52</v>
      </c>
      <c r="K1588" s="79"/>
      <c r="L1588" s="79"/>
      <c r="N1588" s="79" t="s">
        <v>53</v>
      </c>
      <c r="O1588" s="79"/>
      <c r="P1588" s="79"/>
      <c r="Q1588" s="79"/>
      <c r="R1588" s="79"/>
      <c r="S1588" s="79"/>
      <c r="T1588" s="79"/>
      <c r="U1588" s="79"/>
      <c r="V1588" s="79"/>
      <c r="W1588" s="79"/>
      <c r="X1588" s="79"/>
      <c r="Y1588" s="79"/>
      <c r="Z1588" s="79"/>
      <c r="AA1588" s="79"/>
      <c r="AC1588" s="80" t="s">
        <v>54</v>
      </c>
      <c r="AD1588" s="80"/>
    </row>
    <row r="1589" spans="1:30">
      <c r="B1589" s="90" t="s">
        <v>1306</v>
      </c>
      <c r="C1589" s="90"/>
      <c r="D1589" s="90"/>
      <c r="F1589" s="90" t="s">
        <v>173</v>
      </c>
      <c r="G1589" s="90"/>
      <c r="H1589" s="90"/>
      <c r="I1589" s="90"/>
      <c r="J1589" s="90" t="s">
        <v>1307</v>
      </c>
      <c r="K1589" s="90"/>
      <c r="L1589" s="90"/>
      <c r="N1589" s="90" t="s">
        <v>1308</v>
      </c>
      <c r="O1589" s="90"/>
      <c r="P1589" s="90"/>
      <c r="Q1589" s="90"/>
      <c r="R1589" s="90"/>
      <c r="S1589" s="90"/>
      <c r="T1589" s="90"/>
      <c r="U1589" s="90"/>
      <c r="V1589" s="90"/>
      <c r="W1589" s="90"/>
      <c r="X1589" s="90"/>
      <c r="Y1589" s="90"/>
      <c r="Z1589" s="90"/>
      <c r="AA1589" s="90"/>
      <c r="AC1589" s="82">
        <v>16845.560000000001</v>
      </c>
      <c r="AD1589" s="82"/>
    </row>
    <row r="1590" spans="1:30">
      <c r="C1590" s="91" t="s">
        <v>2</v>
      </c>
      <c r="G1590" s="91" t="s">
        <v>2</v>
      </c>
      <c r="K1590" s="91" t="s">
        <v>2</v>
      </c>
      <c r="O1590" s="92" t="s">
        <v>1309</v>
      </c>
      <c r="P1590" s="92"/>
      <c r="Q1590" s="92"/>
      <c r="R1590" s="92"/>
      <c r="S1590" s="92"/>
      <c r="T1590" s="92"/>
      <c r="U1590" s="92"/>
      <c r="V1590" s="92"/>
      <c r="W1590" s="92"/>
      <c r="X1590" s="92"/>
      <c r="Y1590" s="92"/>
      <c r="Z1590" s="92"/>
      <c r="AA1590" s="92"/>
      <c r="AB1590" s="92"/>
      <c r="AC1590" s="93">
        <v>4609.1400000000003</v>
      </c>
      <c r="AD1590" s="93"/>
    </row>
    <row r="1591" spans="1:30">
      <c r="C1591" s="91" t="s">
        <v>2</v>
      </c>
      <c r="G1591" s="91" t="s">
        <v>2</v>
      </c>
      <c r="K1591" s="91" t="s">
        <v>2</v>
      </c>
      <c r="O1591" s="92" t="s">
        <v>1310</v>
      </c>
      <c r="P1591" s="92"/>
      <c r="Q1591" s="92"/>
      <c r="R1591" s="92"/>
      <c r="S1591" s="92"/>
      <c r="T1591" s="92"/>
      <c r="U1591" s="92"/>
      <c r="V1591" s="92"/>
      <c r="W1591" s="92"/>
      <c r="X1591" s="92"/>
      <c r="Y1591" s="92"/>
      <c r="Z1591" s="92"/>
      <c r="AA1591" s="92"/>
      <c r="AB1591" s="92"/>
      <c r="AC1591" s="93">
        <v>1646.32</v>
      </c>
      <c r="AD1591" s="93"/>
    </row>
    <row r="1592" spans="1:30">
      <c r="C1592" s="91" t="s">
        <v>2</v>
      </c>
      <c r="G1592" s="91" t="s">
        <v>2</v>
      </c>
      <c r="K1592" s="91" t="s">
        <v>2</v>
      </c>
      <c r="O1592" s="92" t="s">
        <v>1311</v>
      </c>
      <c r="P1592" s="92"/>
      <c r="Q1592" s="92"/>
      <c r="R1592" s="92"/>
      <c r="S1592" s="92"/>
      <c r="T1592" s="92"/>
      <c r="U1592" s="92"/>
      <c r="V1592" s="92"/>
      <c r="W1592" s="92"/>
      <c r="X1592" s="92"/>
      <c r="Y1592" s="92"/>
      <c r="Z1592" s="92"/>
      <c r="AA1592" s="92"/>
      <c r="AB1592" s="92"/>
      <c r="AC1592" s="93">
        <v>5172.7</v>
      </c>
      <c r="AD1592" s="93"/>
    </row>
    <row r="1593" spans="1:30">
      <c r="C1593" s="91" t="s">
        <v>2</v>
      </c>
      <c r="G1593" s="91" t="s">
        <v>2</v>
      </c>
      <c r="K1593" s="91" t="s">
        <v>2</v>
      </c>
      <c r="O1593" s="92" t="s">
        <v>1312</v>
      </c>
      <c r="P1593" s="92"/>
      <c r="Q1593" s="92"/>
      <c r="R1593" s="92"/>
      <c r="S1593" s="92"/>
      <c r="T1593" s="92"/>
      <c r="U1593" s="92"/>
      <c r="V1593" s="92"/>
      <c r="W1593" s="92"/>
      <c r="X1593" s="92"/>
      <c r="Y1593" s="92"/>
      <c r="Z1593" s="92"/>
      <c r="AA1593" s="92"/>
      <c r="AB1593" s="92"/>
      <c r="AC1593" s="93">
        <v>3250.03</v>
      </c>
      <c r="AD1593" s="93"/>
    </row>
    <row r="1594" spans="1:30">
      <c r="C1594" s="91" t="s">
        <v>2</v>
      </c>
      <c r="G1594" s="91" t="s">
        <v>2</v>
      </c>
      <c r="K1594" s="91" t="s">
        <v>2</v>
      </c>
      <c r="O1594" s="92" t="s">
        <v>1313</v>
      </c>
      <c r="P1594" s="92"/>
      <c r="Q1594" s="92"/>
      <c r="R1594" s="92"/>
      <c r="S1594" s="92"/>
      <c r="T1594" s="92"/>
      <c r="U1594" s="92"/>
      <c r="V1594" s="92"/>
      <c r="W1594" s="92"/>
      <c r="X1594" s="92"/>
      <c r="Y1594" s="92"/>
      <c r="Z1594" s="92"/>
      <c r="AA1594" s="92"/>
      <c r="AB1594" s="92"/>
      <c r="AC1594" s="93">
        <v>2167.37</v>
      </c>
      <c r="AD1594" s="93"/>
    </row>
    <row r="1595" spans="1:30">
      <c r="B1595" s="90" t="s">
        <v>1314</v>
      </c>
      <c r="C1595" s="90"/>
      <c r="D1595" s="90"/>
      <c r="F1595" s="90" t="s">
        <v>173</v>
      </c>
      <c r="G1595" s="90"/>
      <c r="H1595" s="90"/>
      <c r="I1595" s="90"/>
      <c r="J1595" s="90" t="s">
        <v>1315</v>
      </c>
      <c r="K1595" s="90"/>
      <c r="L1595" s="90"/>
      <c r="N1595" s="90" t="s">
        <v>1316</v>
      </c>
      <c r="O1595" s="90"/>
      <c r="P1595" s="90"/>
      <c r="Q1595" s="90"/>
      <c r="R1595" s="90"/>
      <c r="S1595" s="90"/>
      <c r="T1595" s="90"/>
      <c r="U1595" s="90"/>
      <c r="V1595" s="90"/>
      <c r="W1595" s="90"/>
      <c r="X1595" s="90"/>
      <c r="Y1595" s="90"/>
      <c r="Z1595" s="90"/>
      <c r="AA1595" s="90"/>
      <c r="AC1595" s="82">
        <v>2696.65</v>
      </c>
      <c r="AD1595" s="82"/>
    </row>
    <row r="1596" spans="1:30">
      <c r="C1596" s="91" t="s">
        <v>2</v>
      </c>
      <c r="G1596" s="91" t="s">
        <v>2</v>
      </c>
      <c r="K1596" s="91" t="s">
        <v>2</v>
      </c>
      <c r="O1596" s="92" t="s">
        <v>1317</v>
      </c>
      <c r="P1596" s="92"/>
      <c r="Q1596" s="92"/>
      <c r="R1596" s="92"/>
      <c r="S1596" s="92"/>
      <c r="T1596" s="92"/>
      <c r="U1596" s="92"/>
      <c r="V1596" s="92"/>
      <c r="W1596" s="92"/>
      <c r="X1596" s="92"/>
      <c r="Y1596" s="92"/>
      <c r="Z1596" s="92"/>
      <c r="AA1596" s="92"/>
      <c r="AB1596" s="92"/>
      <c r="AC1596" s="93">
        <v>1850.03</v>
      </c>
      <c r="AD1596" s="93"/>
    </row>
    <row r="1597" spans="1:30">
      <c r="C1597" s="91" t="s">
        <v>2</v>
      </c>
      <c r="G1597" s="91" t="s">
        <v>2</v>
      </c>
      <c r="K1597" s="91" t="s">
        <v>2</v>
      </c>
      <c r="O1597" s="92" t="s">
        <v>1318</v>
      </c>
      <c r="P1597" s="92"/>
      <c r="Q1597" s="92"/>
      <c r="R1597" s="92"/>
      <c r="S1597" s="92"/>
      <c r="T1597" s="92"/>
      <c r="U1597" s="92"/>
      <c r="V1597" s="92"/>
      <c r="W1597" s="92"/>
      <c r="X1597" s="92"/>
      <c r="Y1597" s="92"/>
      <c r="Z1597" s="92"/>
      <c r="AA1597" s="92"/>
      <c r="AB1597" s="92"/>
      <c r="AC1597" s="93">
        <v>79.78</v>
      </c>
      <c r="AD1597" s="93"/>
    </row>
    <row r="1598" spans="1:30">
      <c r="C1598" s="91" t="s">
        <v>2</v>
      </c>
      <c r="G1598" s="91" t="s">
        <v>2</v>
      </c>
      <c r="K1598" s="91" t="s">
        <v>2</v>
      </c>
      <c r="O1598" s="92" t="s">
        <v>1319</v>
      </c>
      <c r="P1598" s="92"/>
      <c r="Q1598" s="92"/>
      <c r="R1598" s="92"/>
      <c r="S1598" s="92"/>
      <c r="T1598" s="92"/>
      <c r="U1598" s="92"/>
      <c r="V1598" s="92"/>
      <c r="W1598" s="92"/>
      <c r="X1598" s="92"/>
      <c r="Y1598" s="92"/>
      <c r="Z1598" s="92"/>
      <c r="AA1598" s="92"/>
      <c r="AB1598" s="92"/>
      <c r="AC1598" s="93">
        <v>106.07</v>
      </c>
      <c r="AD1598" s="93"/>
    </row>
    <row r="1599" spans="1:30">
      <c r="C1599" s="91" t="s">
        <v>2</v>
      </c>
      <c r="G1599" s="91" t="s">
        <v>2</v>
      </c>
      <c r="K1599" s="91" t="s">
        <v>2</v>
      </c>
      <c r="O1599" s="92" t="s">
        <v>1320</v>
      </c>
      <c r="P1599" s="92"/>
      <c r="Q1599" s="92"/>
      <c r="R1599" s="92"/>
      <c r="S1599" s="92"/>
      <c r="T1599" s="92"/>
      <c r="U1599" s="92"/>
      <c r="V1599" s="92"/>
      <c r="W1599" s="92"/>
      <c r="X1599" s="92"/>
      <c r="Y1599" s="92"/>
      <c r="Z1599" s="92"/>
      <c r="AA1599" s="92"/>
      <c r="AB1599" s="92"/>
      <c r="AC1599" s="93">
        <v>381.73</v>
      </c>
      <c r="AD1599" s="93"/>
    </row>
    <row r="1600" spans="1:30">
      <c r="C1600" s="91" t="s">
        <v>2</v>
      </c>
      <c r="G1600" s="91" t="s">
        <v>2</v>
      </c>
      <c r="K1600" s="91" t="s">
        <v>2</v>
      </c>
      <c r="O1600" s="92" t="s">
        <v>1321</v>
      </c>
      <c r="P1600" s="92"/>
      <c r="Q1600" s="92"/>
      <c r="R1600" s="92"/>
      <c r="S1600" s="92"/>
      <c r="T1600" s="92"/>
      <c r="U1600" s="92"/>
      <c r="V1600" s="92"/>
      <c r="W1600" s="92"/>
      <c r="X1600" s="92"/>
      <c r="Y1600" s="92"/>
      <c r="Z1600" s="92"/>
      <c r="AA1600" s="92"/>
      <c r="AB1600" s="92"/>
      <c r="AC1600" s="93">
        <v>279.04000000000002</v>
      </c>
      <c r="AD1600" s="93"/>
    </row>
    <row r="1601" spans="2:30">
      <c r="B1601" s="90" t="s">
        <v>230</v>
      </c>
      <c r="C1601" s="90"/>
      <c r="D1601" s="90"/>
      <c r="F1601" s="90" t="s">
        <v>173</v>
      </c>
      <c r="G1601" s="90"/>
      <c r="H1601" s="90"/>
      <c r="I1601" s="90"/>
      <c r="J1601" s="90" t="s">
        <v>231</v>
      </c>
      <c r="K1601" s="90"/>
      <c r="L1601" s="90"/>
      <c r="N1601" s="90" t="s">
        <v>232</v>
      </c>
      <c r="O1601" s="90"/>
      <c r="P1601" s="90"/>
      <c r="Q1601" s="90"/>
      <c r="R1601" s="90"/>
      <c r="S1601" s="90"/>
      <c r="T1601" s="90"/>
      <c r="U1601" s="90"/>
      <c r="V1601" s="90"/>
      <c r="W1601" s="90"/>
      <c r="X1601" s="90"/>
      <c r="Y1601" s="90"/>
      <c r="Z1601" s="90"/>
      <c r="AA1601" s="90"/>
      <c r="AC1601" s="82">
        <v>4102.08</v>
      </c>
      <c r="AD1601" s="82"/>
    </row>
    <row r="1602" spans="2:30">
      <c r="C1602" s="91" t="s">
        <v>2</v>
      </c>
      <c r="G1602" s="91" t="s">
        <v>2</v>
      </c>
      <c r="K1602" s="91" t="s">
        <v>2</v>
      </c>
      <c r="O1602" s="92" t="s">
        <v>1322</v>
      </c>
      <c r="P1602" s="92"/>
      <c r="Q1602" s="92"/>
      <c r="R1602" s="92"/>
      <c r="S1602" s="92"/>
      <c r="T1602" s="92"/>
      <c r="U1602" s="92"/>
      <c r="V1602" s="92"/>
      <c r="W1602" s="92"/>
      <c r="X1602" s="92"/>
      <c r="Y1602" s="92"/>
      <c r="Z1602" s="92"/>
      <c r="AA1602" s="92"/>
      <c r="AB1602" s="92"/>
      <c r="AC1602" s="93">
        <v>1934.5</v>
      </c>
      <c r="AD1602" s="93"/>
    </row>
    <row r="1603" spans="2:30">
      <c r="C1603" s="91" t="s">
        <v>2</v>
      </c>
      <c r="G1603" s="91" t="s">
        <v>2</v>
      </c>
      <c r="K1603" s="91" t="s">
        <v>2</v>
      </c>
      <c r="O1603" s="92" t="s">
        <v>1322</v>
      </c>
      <c r="P1603" s="92"/>
      <c r="Q1603" s="92"/>
      <c r="R1603" s="92"/>
      <c r="S1603" s="92"/>
      <c r="T1603" s="92"/>
      <c r="U1603" s="92"/>
      <c r="V1603" s="92"/>
      <c r="W1603" s="92"/>
      <c r="X1603" s="92"/>
      <c r="Y1603" s="92"/>
      <c r="Z1603" s="92"/>
      <c r="AA1603" s="92"/>
      <c r="AB1603" s="92"/>
      <c r="AC1603" s="93">
        <v>2079</v>
      </c>
      <c r="AD1603" s="93"/>
    </row>
    <row r="1604" spans="2:30">
      <c r="C1604" s="91" t="s">
        <v>2</v>
      </c>
      <c r="G1604" s="91" t="s">
        <v>2</v>
      </c>
      <c r="K1604" s="91" t="s">
        <v>2</v>
      </c>
      <c r="O1604" s="92" t="s">
        <v>1323</v>
      </c>
      <c r="P1604" s="92"/>
      <c r="Q1604" s="92"/>
      <c r="R1604" s="92"/>
      <c r="S1604" s="92"/>
      <c r="T1604" s="92"/>
      <c r="U1604" s="92"/>
      <c r="V1604" s="92"/>
      <c r="W1604" s="92"/>
      <c r="X1604" s="92"/>
      <c r="Y1604" s="92"/>
      <c r="Z1604" s="92"/>
      <c r="AA1604" s="92"/>
      <c r="AB1604" s="92"/>
      <c r="AC1604" s="93">
        <v>88.58</v>
      </c>
      <c r="AD1604" s="93"/>
    </row>
    <row r="1605" spans="2:30">
      <c r="B1605" s="90" t="s">
        <v>1033</v>
      </c>
      <c r="C1605" s="90"/>
      <c r="D1605" s="90"/>
      <c r="F1605" s="90" t="s">
        <v>173</v>
      </c>
      <c r="G1605" s="90"/>
      <c r="H1605" s="90"/>
      <c r="I1605" s="90"/>
      <c r="J1605" s="90" t="s">
        <v>1034</v>
      </c>
      <c r="K1605" s="90"/>
      <c r="L1605" s="90"/>
      <c r="N1605" s="90" t="s">
        <v>1035</v>
      </c>
      <c r="O1605" s="90"/>
      <c r="P1605" s="90"/>
      <c r="Q1605" s="90"/>
      <c r="R1605" s="90"/>
      <c r="S1605" s="90"/>
      <c r="T1605" s="90"/>
      <c r="U1605" s="90"/>
      <c r="V1605" s="90"/>
      <c r="W1605" s="90"/>
      <c r="X1605" s="90"/>
      <c r="Y1605" s="90"/>
      <c r="Z1605" s="90"/>
      <c r="AA1605" s="90"/>
      <c r="AC1605" s="82">
        <v>3803.19</v>
      </c>
      <c r="AD1605" s="82"/>
    </row>
    <row r="1606" spans="2:30">
      <c r="C1606" s="91" t="s">
        <v>2</v>
      </c>
      <c r="G1606" s="91" t="s">
        <v>2</v>
      </c>
      <c r="K1606" s="91" t="s">
        <v>2</v>
      </c>
      <c r="O1606" s="92" t="s">
        <v>1324</v>
      </c>
      <c r="P1606" s="92"/>
      <c r="Q1606" s="92"/>
      <c r="R1606" s="92"/>
      <c r="S1606" s="92"/>
      <c r="T1606" s="92"/>
      <c r="U1606" s="92"/>
      <c r="V1606" s="92"/>
      <c r="W1606" s="92"/>
      <c r="X1606" s="92"/>
      <c r="Y1606" s="92"/>
      <c r="Z1606" s="92"/>
      <c r="AA1606" s="92"/>
      <c r="AB1606" s="92"/>
      <c r="AC1606" s="93">
        <v>174.95</v>
      </c>
      <c r="AD1606" s="93"/>
    </row>
    <row r="1607" spans="2:30">
      <c r="C1607" s="91" t="s">
        <v>2</v>
      </c>
      <c r="G1607" s="91" t="s">
        <v>2</v>
      </c>
      <c r="K1607" s="91" t="s">
        <v>2</v>
      </c>
      <c r="O1607" s="92" t="s">
        <v>1325</v>
      </c>
      <c r="P1607" s="92"/>
      <c r="Q1607" s="92"/>
      <c r="R1607" s="92"/>
      <c r="S1607" s="92"/>
      <c r="T1607" s="92"/>
      <c r="U1607" s="92"/>
      <c r="V1607" s="92"/>
      <c r="W1607" s="92"/>
      <c r="X1607" s="92"/>
      <c r="Y1607" s="92"/>
      <c r="Z1607" s="92"/>
      <c r="AA1607" s="92"/>
      <c r="AB1607" s="92"/>
      <c r="AC1607" s="93">
        <v>79.959999999999994</v>
      </c>
      <c r="AD1607" s="93"/>
    </row>
    <row r="1608" spans="2:30">
      <c r="C1608" s="91" t="s">
        <v>2</v>
      </c>
      <c r="G1608" s="91" t="s">
        <v>2</v>
      </c>
      <c r="K1608" s="91" t="s">
        <v>2</v>
      </c>
      <c r="O1608" s="92" t="s">
        <v>1326</v>
      </c>
      <c r="P1608" s="92"/>
      <c r="Q1608" s="92"/>
      <c r="R1608" s="92"/>
      <c r="S1608" s="92"/>
      <c r="T1608" s="92"/>
      <c r="U1608" s="92"/>
      <c r="V1608" s="92"/>
      <c r="W1608" s="92"/>
      <c r="X1608" s="92"/>
      <c r="Y1608" s="92"/>
      <c r="Z1608" s="92"/>
      <c r="AA1608" s="92"/>
      <c r="AB1608" s="92"/>
      <c r="AC1608" s="93">
        <v>34.99</v>
      </c>
      <c r="AD1608" s="93"/>
    </row>
    <row r="1609" spans="2:30">
      <c r="C1609" s="91" t="s">
        <v>2</v>
      </c>
      <c r="G1609" s="91" t="s">
        <v>2</v>
      </c>
      <c r="K1609" s="91" t="s">
        <v>2</v>
      </c>
      <c r="O1609" s="92" t="s">
        <v>1327</v>
      </c>
      <c r="P1609" s="92"/>
      <c r="Q1609" s="92"/>
      <c r="R1609" s="92"/>
      <c r="S1609" s="92"/>
      <c r="T1609" s="92"/>
      <c r="U1609" s="92"/>
      <c r="V1609" s="92"/>
      <c r="W1609" s="92"/>
      <c r="X1609" s="92"/>
      <c r="Y1609" s="92"/>
      <c r="Z1609" s="92"/>
      <c r="AA1609" s="92"/>
      <c r="AB1609" s="92"/>
      <c r="AC1609" s="93">
        <v>23.96</v>
      </c>
      <c r="AD1609" s="93"/>
    </row>
    <row r="1610" spans="2:30">
      <c r="C1610" s="91" t="s">
        <v>2</v>
      </c>
      <c r="G1610" s="91" t="s">
        <v>2</v>
      </c>
      <c r="K1610" s="91" t="s">
        <v>2</v>
      </c>
      <c r="O1610" s="92" t="s">
        <v>1328</v>
      </c>
      <c r="P1610" s="92"/>
      <c r="Q1610" s="92"/>
      <c r="R1610" s="92"/>
      <c r="S1610" s="92"/>
      <c r="T1610" s="92"/>
      <c r="U1610" s="92"/>
      <c r="V1610" s="92"/>
      <c r="W1610" s="92"/>
      <c r="X1610" s="92"/>
      <c r="Y1610" s="92"/>
      <c r="Z1610" s="92"/>
      <c r="AA1610" s="92"/>
      <c r="AB1610" s="92"/>
      <c r="AC1610" s="93">
        <v>37</v>
      </c>
      <c r="AD1610" s="93"/>
    </row>
    <row r="1611" spans="2:30">
      <c r="C1611" s="91" t="s">
        <v>2</v>
      </c>
      <c r="G1611" s="91" t="s">
        <v>2</v>
      </c>
      <c r="K1611" s="91" t="s">
        <v>2</v>
      </c>
      <c r="O1611" s="92" t="s">
        <v>1329</v>
      </c>
      <c r="P1611" s="92"/>
      <c r="Q1611" s="92"/>
      <c r="R1611" s="92"/>
      <c r="S1611" s="92"/>
      <c r="T1611" s="92"/>
      <c r="U1611" s="92"/>
      <c r="V1611" s="92"/>
      <c r="W1611" s="92"/>
      <c r="X1611" s="92"/>
      <c r="Y1611" s="92"/>
      <c r="Z1611" s="92"/>
      <c r="AA1611" s="92"/>
      <c r="AB1611" s="92"/>
      <c r="AC1611" s="93">
        <v>19.98</v>
      </c>
      <c r="AD1611" s="93"/>
    </row>
    <row r="1612" spans="2:30">
      <c r="C1612" s="91" t="s">
        <v>2</v>
      </c>
      <c r="G1612" s="91" t="s">
        <v>2</v>
      </c>
      <c r="K1612" s="91" t="s">
        <v>2</v>
      </c>
      <c r="O1612" s="92" t="s">
        <v>1330</v>
      </c>
      <c r="P1612" s="92"/>
      <c r="Q1612" s="92"/>
      <c r="R1612" s="92"/>
      <c r="S1612" s="92"/>
      <c r="T1612" s="92"/>
      <c r="U1612" s="92"/>
      <c r="V1612" s="92"/>
      <c r="W1612" s="92"/>
      <c r="X1612" s="92"/>
      <c r="Y1612" s="92"/>
      <c r="Z1612" s="92"/>
      <c r="AA1612" s="92"/>
      <c r="AB1612" s="92"/>
      <c r="AC1612" s="93">
        <v>104.5</v>
      </c>
      <c r="AD1612" s="93"/>
    </row>
    <row r="1613" spans="2:30">
      <c r="C1613" s="91" t="s">
        <v>2</v>
      </c>
      <c r="G1613" s="91" t="s">
        <v>2</v>
      </c>
      <c r="K1613" s="91" t="s">
        <v>2</v>
      </c>
      <c r="O1613" s="92" t="s">
        <v>1331</v>
      </c>
      <c r="P1613" s="92"/>
      <c r="Q1613" s="92"/>
      <c r="R1613" s="92"/>
      <c r="S1613" s="92"/>
      <c r="T1613" s="92"/>
      <c r="U1613" s="92"/>
      <c r="V1613" s="92"/>
      <c r="W1613" s="92"/>
      <c r="X1613" s="92"/>
      <c r="Y1613" s="92"/>
      <c r="Z1613" s="92"/>
      <c r="AA1613" s="92"/>
      <c r="AB1613" s="92"/>
      <c r="AC1613" s="93">
        <v>1650.15</v>
      </c>
      <c r="AD1613" s="93"/>
    </row>
    <row r="1614" spans="2:30">
      <c r="C1614" s="91" t="s">
        <v>2</v>
      </c>
      <c r="G1614" s="91" t="s">
        <v>2</v>
      </c>
      <c r="K1614" s="91" t="s">
        <v>2</v>
      </c>
      <c r="O1614" s="92" t="s">
        <v>1332</v>
      </c>
      <c r="P1614" s="92"/>
      <c r="Q1614" s="92"/>
      <c r="R1614" s="92"/>
      <c r="S1614" s="92"/>
      <c r="T1614" s="92"/>
      <c r="U1614" s="92"/>
      <c r="V1614" s="92"/>
      <c r="W1614" s="92"/>
      <c r="X1614" s="92"/>
      <c r="Y1614" s="92"/>
      <c r="Z1614" s="92"/>
      <c r="AA1614" s="92"/>
      <c r="AB1614" s="92"/>
      <c r="AC1614" s="93">
        <v>712.5</v>
      </c>
      <c r="AD1614" s="93"/>
    </row>
    <row r="1615" spans="2:30">
      <c r="C1615" s="91" t="s">
        <v>2</v>
      </c>
      <c r="G1615" s="91" t="s">
        <v>2</v>
      </c>
      <c r="K1615" s="91" t="s">
        <v>2</v>
      </c>
      <c r="O1615" s="92" t="s">
        <v>1333</v>
      </c>
      <c r="P1615" s="92"/>
      <c r="Q1615" s="92"/>
      <c r="R1615" s="92"/>
      <c r="S1615" s="92"/>
      <c r="T1615" s="92"/>
      <c r="U1615" s="92"/>
      <c r="V1615" s="92"/>
      <c r="W1615" s="92"/>
      <c r="X1615" s="92"/>
      <c r="Y1615" s="92"/>
      <c r="Z1615" s="92"/>
      <c r="AA1615" s="92"/>
      <c r="AB1615" s="92"/>
      <c r="AC1615" s="93">
        <v>758.1</v>
      </c>
      <c r="AD1615" s="93"/>
    </row>
    <row r="1616" spans="2:30">
      <c r="C1616" s="91" t="s">
        <v>2</v>
      </c>
      <c r="G1616" s="91" t="s">
        <v>2</v>
      </c>
      <c r="K1616" s="91" t="s">
        <v>2</v>
      </c>
      <c r="O1616" s="92" t="s">
        <v>1334</v>
      </c>
      <c r="P1616" s="92"/>
      <c r="Q1616" s="92"/>
      <c r="R1616" s="92"/>
      <c r="S1616" s="92"/>
      <c r="T1616" s="92"/>
      <c r="U1616" s="92"/>
      <c r="V1616" s="92"/>
      <c r="W1616" s="92"/>
      <c r="X1616" s="92"/>
      <c r="Y1616" s="92"/>
      <c r="Z1616" s="92"/>
      <c r="AA1616" s="92"/>
      <c r="AB1616" s="92"/>
      <c r="AC1616" s="93">
        <v>54.5</v>
      </c>
      <c r="AD1616" s="93"/>
    </row>
    <row r="1617" spans="1:30">
      <c r="C1617" s="91" t="s">
        <v>2</v>
      </c>
      <c r="G1617" s="91" t="s">
        <v>2</v>
      </c>
      <c r="K1617" s="91" t="s">
        <v>2</v>
      </c>
      <c r="O1617" s="92" t="s">
        <v>1335</v>
      </c>
      <c r="P1617" s="92"/>
      <c r="Q1617" s="92"/>
      <c r="R1617" s="92"/>
      <c r="S1617" s="92"/>
      <c r="T1617" s="92"/>
      <c r="U1617" s="92"/>
      <c r="V1617" s="92"/>
      <c r="W1617" s="92"/>
      <c r="X1617" s="92"/>
      <c r="Y1617" s="92"/>
      <c r="Z1617" s="92"/>
      <c r="AA1617" s="92"/>
      <c r="AB1617" s="92"/>
      <c r="AC1617" s="93">
        <v>54.5</v>
      </c>
      <c r="AD1617" s="93"/>
    </row>
    <row r="1618" spans="1:30">
      <c r="C1618" s="91" t="s">
        <v>2</v>
      </c>
      <c r="G1618" s="91" t="s">
        <v>2</v>
      </c>
      <c r="K1618" s="91" t="s">
        <v>2</v>
      </c>
      <c r="O1618" s="92" t="s">
        <v>1336</v>
      </c>
      <c r="P1618" s="92"/>
      <c r="Q1618" s="92"/>
      <c r="R1618" s="92"/>
      <c r="S1618" s="92"/>
      <c r="T1618" s="92"/>
      <c r="U1618" s="92"/>
      <c r="V1618" s="92"/>
      <c r="W1618" s="92"/>
      <c r="X1618" s="92"/>
      <c r="Y1618" s="92"/>
      <c r="Z1618" s="92"/>
      <c r="AA1618" s="92"/>
      <c r="AB1618" s="92"/>
      <c r="AC1618" s="93">
        <v>54.5</v>
      </c>
      <c r="AD1618" s="93"/>
    </row>
    <row r="1619" spans="1:30">
      <c r="C1619" s="91" t="s">
        <v>2</v>
      </c>
      <c r="G1619" s="91" t="s">
        <v>2</v>
      </c>
      <c r="K1619" s="91" t="s">
        <v>2</v>
      </c>
      <c r="O1619" s="92" t="s">
        <v>1337</v>
      </c>
      <c r="P1619" s="92"/>
      <c r="Q1619" s="92"/>
      <c r="R1619" s="92"/>
      <c r="S1619" s="92"/>
      <c r="T1619" s="92"/>
      <c r="U1619" s="92"/>
      <c r="V1619" s="92"/>
      <c r="W1619" s="92"/>
      <c r="X1619" s="92"/>
      <c r="Y1619" s="92"/>
      <c r="Z1619" s="92"/>
      <c r="AA1619" s="92"/>
      <c r="AB1619" s="92"/>
      <c r="AC1619" s="93">
        <v>43.6</v>
      </c>
      <c r="AD1619" s="93"/>
    </row>
    <row r="1620" spans="1:30">
      <c r="B1620" s="90" t="s">
        <v>1338</v>
      </c>
      <c r="C1620" s="90"/>
      <c r="D1620" s="90"/>
      <c r="F1620" s="90" t="s">
        <v>343</v>
      </c>
      <c r="G1620" s="90"/>
      <c r="H1620" s="90"/>
      <c r="I1620" s="90"/>
      <c r="J1620" s="90" t="s">
        <v>1339</v>
      </c>
      <c r="K1620" s="90"/>
      <c r="L1620" s="90"/>
      <c r="N1620" s="90" t="s">
        <v>1340</v>
      </c>
      <c r="O1620" s="90"/>
      <c r="P1620" s="90"/>
      <c r="Q1620" s="90"/>
      <c r="R1620" s="90"/>
      <c r="S1620" s="90"/>
      <c r="T1620" s="90"/>
      <c r="U1620" s="90"/>
      <c r="V1620" s="90"/>
      <c r="W1620" s="90"/>
      <c r="X1620" s="90"/>
      <c r="Y1620" s="90"/>
      <c r="Z1620" s="90"/>
      <c r="AA1620" s="90"/>
      <c r="AC1620" s="82">
        <v>568.52</v>
      </c>
      <c r="AD1620" s="82"/>
    </row>
    <row r="1621" spans="1:30">
      <c r="C1621" s="91" t="s">
        <v>2</v>
      </c>
      <c r="G1621" s="91" t="s">
        <v>2</v>
      </c>
      <c r="K1621" s="91" t="s">
        <v>2</v>
      </c>
      <c r="O1621" s="92" t="s">
        <v>1341</v>
      </c>
      <c r="P1621" s="92"/>
      <c r="Q1621" s="92"/>
      <c r="R1621" s="92"/>
      <c r="S1621" s="92"/>
      <c r="T1621" s="92"/>
      <c r="U1621" s="92"/>
      <c r="V1621" s="92"/>
      <c r="W1621" s="92"/>
      <c r="X1621" s="92"/>
      <c r="Y1621" s="92"/>
      <c r="Z1621" s="92"/>
      <c r="AA1621" s="92"/>
      <c r="AB1621" s="92"/>
      <c r="AC1621" s="93">
        <v>284.26</v>
      </c>
      <c r="AD1621" s="93"/>
    </row>
    <row r="1622" spans="1:30">
      <c r="C1622" s="91" t="s">
        <v>2</v>
      </c>
      <c r="G1622" s="91" t="s">
        <v>2</v>
      </c>
      <c r="K1622" s="91" t="s">
        <v>2</v>
      </c>
      <c r="O1622" s="92" t="s">
        <v>1341</v>
      </c>
      <c r="P1622" s="92"/>
      <c r="Q1622" s="92"/>
      <c r="R1622" s="92"/>
      <c r="S1622" s="92"/>
      <c r="T1622" s="92"/>
      <c r="U1622" s="92"/>
      <c r="V1622" s="92"/>
      <c r="W1622" s="92"/>
      <c r="X1622" s="92"/>
      <c r="Y1622" s="92"/>
      <c r="Z1622" s="92"/>
      <c r="AA1622" s="92"/>
      <c r="AB1622" s="92"/>
      <c r="AC1622" s="93">
        <v>284.26</v>
      </c>
      <c r="AD1622" s="93"/>
    </row>
    <row r="1623" spans="1:30">
      <c r="B1623" s="90" t="s">
        <v>1342</v>
      </c>
      <c r="C1623" s="90"/>
      <c r="D1623" s="90"/>
      <c r="F1623" s="90" t="s">
        <v>343</v>
      </c>
      <c r="G1623" s="90"/>
      <c r="H1623" s="90"/>
      <c r="I1623" s="90"/>
      <c r="J1623" s="90" t="s">
        <v>1343</v>
      </c>
      <c r="K1623" s="90"/>
      <c r="L1623" s="90"/>
      <c r="N1623" s="90" t="s">
        <v>1344</v>
      </c>
      <c r="O1623" s="90"/>
      <c r="P1623" s="90"/>
      <c r="Q1623" s="90"/>
      <c r="R1623" s="90"/>
      <c r="S1623" s="90"/>
      <c r="T1623" s="90"/>
      <c r="U1623" s="90"/>
      <c r="V1623" s="90"/>
      <c r="W1623" s="90"/>
      <c r="X1623" s="90"/>
      <c r="Y1623" s="90"/>
      <c r="Z1623" s="90"/>
      <c r="AA1623" s="90"/>
      <c r="AC1623" s="82">
        <v>214.47</v>
      </c>
      <c r="AD1623" s="82"/>
    </row>
    <row r="1624" spans="1:30">
      <c r="C1624" s="91" t="s">
        <v>2</v>
      </c>
      <c r="G1624" s="91" t="s">
        <v>2</v>
      </c>
      <c r="K1624" s="91" t="s">
        <v>2</v>
      </c>
      <c r="O1624" s="92" t="s">
        <v>1345</v>
      </c>
      <c r="P1624" s="92"/>
      <c r="Q1624" s="92"/>
      <c r="R1624" s="92"/>
      <c r="S1624" s="92"/>
      <c r="T1624" s="92"/>
      <c r="U1624" s="92"/>
      <c r="V1624" s="92"/>
      <c r="W1624" s="92"/>
      <c r="X1624" s="92"/>
      <c r="Y1624" s="92"/>
      <c r="Z1624" s="92"/>
      <c r="AA1624" s="92"/>
      <c r="AB1624" s="92"/>
      <c r="AC1624" s="93">
        <v>55.68</v>
      </c>
      <c r="AD1624" s="93"/>
    </row>
    <row r="1625" spans="1:30">
      <c r="C1625" s="91" t="s">
        <v>2</v>
      </c>
      <c r="G1625" s="91" t="s">
        <v>2</v>
      </c>
      <c r="K1625" s="91" t="s">
        <v>2</v>
      </c>
      <c r="O1625" s="92" t="s">
        <v>1346</v>
      </c>
      <c r="P1625" s="92"/>
      <c r="Q1625" s="92"/>
      <c r="R1625" s="92"/>
      <c r="S1625" s="92"/>
      <c r="T1625" s="92"/>
      <c r="U1625" s="92"/>
      <c r="V1625" s="92"/>
      <c r="W1625" s="92"/>
      <c r="X1625" s="92"/>
      <c r="Y1625" s="92"/>
      <c r="Z1625" s="92"/>
      <c r="AA1625" s="92"/>
      <c r="AB1625" s="92"/>
      <c r="AC1625" s="93">
        <v>33.25</v>
      </c>
      <c r="AD1625" s="93"/>
    </row>
    <row r="1626" spans="1:30">
      <c r="C1626" s="91" t="s">
        <v>2</v>
      </c>
      <c r="G1626" s="91" t="s">
        <v>2</v>
      </c>
      <c r="K1626" s="91" t="s">
        <v>2</v>
      </c>
      <c r="O1626" s="92" t="s">
        <v>1347</v>
      </c>
      <c r="P1626" s="92"/>
      <c r="Q1626" s="92"/>
      <c r="R1626" s="92"/>
      <c r="S1626" s="92"/>
      <c r="T1626" s="92"/>
      <c r="U1626" s="92"/>
      <c r="V1626" s="92"/>
      <c r="W1626" s="92"/>
      <c r="X1626" s="92"/>
      <c r="Y1626" s="92"/>
      <c r="Z1626" s="92"/>
      <c r="AA1626" s="92"/>
      <c r="AB1626" s="92"/>
      <c r="AC1626" s="93">
        <v>87.38</v>
      </c>
      <c r="AD1626" s="93"/>
    </row>
    <row r="1627" spans="1:30">
      <c r="C1627" s="91" t="s">
        <v>2</v>
      </c>
      <c r="G1627" s="91" t="s">
        <v>2</v>
      </c>
      <c r="K1627" s="91" t="s">
        <v>2</v>
      </c>
      <c r="O1627" s="92" t="s">
        <v>1348</v>
      </c>
      <c r="P1627" s="92"/>
      <c r="Q1627" s="92"/>
      <c r="R1627" s="92"/>
      <c r="S1627" s="92"/>
      <c r="T1627" s="92"/>
      <c r="U1627" s="92"/>
      <c r="V1627" s="92"/>
      <c r="W1627" s="92"/>
      <c r="X1627" s="92"/>
      <c r="Y1627" s="92"/>
      <c r="Z1627" s="92"/>
      <c r="AA1627" s="92"/>
      <c r="AB1627" s="92"/>
      <c r="AC1627" s="93">
        <v>38.159999999999997</v>
      </c>
      <c r="AD1627" s="93"/>
    </row>
    <row r="1628" spans="1:30">
      <c r="B1628" s="90" t="s">
        <v>1349</v>
      </c>
      <c r="C1628" s="90"/>
      <c r="D1628" s="90"/>
      <c r="F1628" s="90" t="s">
        <v>343</v>
      </c>
      <c r="G1628" s="90"/>
      <c r="H1628" s="90"/>
      <c r="I1628" s="90"/>
      <c r="J1628" s="90" t="s">
        <v>943</v>
      </c>
      <c r="K1628" s="90"/>
      <c r="L1628" s="90"/>
      <c r="N1628" s="90" t="s">
        <v>944</v>
      </c>
      <c r="O1628" s="90"/>
      <c r="P1628" s="90"/>
      <c r="Q1628" s="90"/>
      <c r="R1628" s="90"/>
      <c r="S1628" s="90"/>
      <c r="T1628" s="90"/>
      <c r="U1628" s="90"/>
      <c r="V1628" s="90"/>
      <c r="W1628" s="90"/>
      <c r="X1628" s="90"/>
      <c r="Y1628" s="90"/>
      <c r="Z1628" s="90"/>
      <c r="AA1628" s="90"/>
      <c r="AC1628" s="82">
        <v>60</v>
      </c>
      <c r="AD1628" s="82"/>
    </row>
    <row r="1629" spans="1:30">
      <c r="C1629" s="91" t="s">
        <v>2</v>
      </c>
      <c r="G1629" s="91" t="s">
        <v>2</v>
      </c>
      <c r="K1629" s="91" t="s">
        <v>2</v>
      </c>
      <c r="O1629" s="92" t="s">
        <v>1350</v>
      </c>
      <c r="P1629" s="92"/>
      <c r="Q1629" s="92"/>
      <c r="R1629" s="92"/>
      <c r="S1629" s="92"/>
      <c r="T1629" s="92"/>
      <c r="U1629" s="92"/>
      <c r="V1629" s="92"/>
      <c r="W1629" s="92"/>
      <c r="X1629" s="92"/>
      <c r="Y1629" s="92"/>
      <c r="Z1629" s="92"/>
      <c r="AA1629" s="92"/>
      <c r="AB1629" s="92"/>
    </row>
    <row r="1630" spans="1:30" ht="148.5" customHeight="1"/>
    <row r="1631" spans="1:30" ht="12" customHeight="1"/>
    <row r="1632" spans="1:30" ht="13.5" customHeight="1">
      <c r="A1632" s="85" t="s">
        <v>44</v>
      </c>
      <c r="B1632" s="85"/>
      <c r="C1632" s="85"/>
      <c r="D1632" s="85"/>
      <c r="E1632" s="85"/>
      <c r="F1632" s="85"/>
      <c r="G1632" s="85"/>
      <c r="H1632" s="85"/>
      <c r="I1632" s="85"/>
      <c r="J1632" s="85"/>
      <c r="K1632" s="85"/>
      <c r="L1632" s="85"/>
      <c r="M1632" s="85"/>
      <c r="R1632" s="86" t="s">
        <v>1351</v>
      </c>
      <c r="S1632" s="86"/>
      <c r="T1632" s="86"/>
      <c r="U1632" s="86"/>
      <c r="V1632" s="86"/>
      <c r="W1632" s="86"/>
      <c r="X1632" s="86"/>
      <c r="Y1632" s="86"/>
      <c r="Z1632" s="86"/>
      <c r="AA1632" s="86"/>
      <c r="AB1632" s="86"/>
      <c r="AC1632" s="86"/>
      <c r="AD1632" s="86"/>
    </row>
    <row r="1633" spans="1:30" ht="25.5" customHeight="1">
      <c r="C1633" s="77" t="s">
        <v>46</v>
      </c>
      <c r="D1633" s="77"/>
      <c r="E1633" s="77"/>
      <c r="F1633" s="77"/>
      <c r="G1633" s="77"/>
      <c r="H1633" s="77"/>
      <c r="I1633" s="77"/>
      <c r="J1633" s="77"/>
      <c r="K1633" s="77"/>
      <c r="L1633" s="77"/>
      <c r="M1633" s="77"/>
      <c r="N1633" s="77"/>
      <c r="O1633" s="77"/>
      <c r="P1633" s="77"/>
      <c r="Q1633" s="77"/>
      <c r="R1633" s="77"/>
      <c r="S1633" s="77"/>
      <c r="T1633" s="77"/>
      <c r="U1633" s="77"/>
      <c r="V1633" s="77"/>
      <c r="W1633" s="77"/>
      <c r="X1633" s="77"/>
      <c r="Y1633" s="77"/>
      <c r="Z1633" s="77"/>
      <c r="AA1633" s="77"/>
      <c r="AB1633" s="77"/>
      <c r="AC1633" s="77"/>
    </row>
    <row r="1634" spans="1:30" ht="7.5" customHeight="1"/>
    <row r="1635" spans="1:30" ht="18.75" customHeight="1">
      <c r="I1635" s="87" t="s">
        <v>47</v>
      </c>
      <c r="J1635" s="87"/>
      <c r="K1635" s="87"/>
      <c r="L1635" s="87"/>
      <c r="M1635" s="87"/>
      <c r="N1635" s="87"/>
      <c r="O1635" s="87"/>
      <c r="P1635" s="87"/>
      <c r="S1635" s="88" t="s">
        <v>48</v>
      </c>
      <c r="T1635" s="88"/>
      <c r="U1635" s="88"/>
      <c r="V1635" s="88"/>
      <c r="W1635" s="88"/>
      <c r="X1635" s="88"/>
      <c r="Y1635" s="88"/>
    </row>
    <row r="1636" spans="1:30" ht="6.75" customHeight="1"/>
    <row r="1637" spans="1:30" ht="14.25" customHeight="1">
      <c r="A1637" s="89" t="s">
        <v>1301</v>
      </c>
      <c r="B1637" s="89"/>
      <c r="C1637" s="89"/>
      <c r="D1637" s="89"/>
      <c r="E1637" s="89"/>
      <c r="F1637" s="89"/>
      <c r="G1637" s="89"/>
      <c r="H1637" s="89"/>
      <c r="I1637" s="89"/>
      <c r="J1637" s="89"/>
      <c r="K1637" s="89"/>
      <c r="L1637" s="89"/>
      <c r="M1637" s="89"/>
      <c r="N1637" s="89"/>
      <c r="O1637" s="89"/>
    </row>
    <row r="1638" spans="1:30">
      <c r="B1638" s="79" t="s">
        <v>50</v>
      </c>
      <c r="C1638" s="79"/>
      <c r="D1638" s="79"/>
      <c r="F1638" s="79" t="s">
        <v>51</v>
      </c>
      <c r="G1638" s="79"/>
      <c r="H1638" s="79"/>
      <c r="I1638" s="79"/>
      <c r="J1638" s="79" t="s">
        <v>52</v>
      </c>
      <c r="K1638" s="79"/>
      <c r="L1638" s="79"/>
      <c r="N1638" s="79" t="s">
        <v>53</v>
      </c>
      <c r="O1638" s="79"/>
      <c r="P1638" s="79"/>
      <c r="Q1638" s="79"/>
      <c r="R1638" s="79"/>
      <c r="S1638" s="79"/>
      <c r="T1638" s="79"/>
      <c r="U1638" s="79"/>
      <c r="V1638" s="79"/>
      <c r="W1638" s="79"/>
      <c r="X1638" s="79"/>
      <c r="Y1638" s="79"/>
      <c r="Z1638" s="79"/>
      <c r="AA1638" s="79"/>
      <c r="AC1638" s="80" t="s">
        <v>54</v>
      </c>
      <c r="AD1638" s="80"/>
    </row>
    <row r="1639" spans="1:30">
      <c r="B1639" s="90" t="s">
        <v>420</v>
      </c>
      <c r="C1639" s="90"/>
      <c r="D1639" s="90"/>
      <c r="F1639" s="90" t="s">
        <v>56</v>
      </c>
      <c r="G1639" s="90"/>
      <c r="H1639" s="90"/>
      <c r="I1639" s="90"/>
      <c r="J1639" s="90" t="s">
        <v>421</v>
      </c>
      <c r="K1639" s="90"/>
      <c r="L1639" s="90"/>
      <c r="N1639" s="90" t="s">
        <v>422</v>
      </c>
      <c r="O1639" s="90"/>
      <c r="P1639" s="90"/>
      <c r="Q1639" s="90"/>
      <c r="R1639" s="90"/>
      <c r="S1639" s="90"/>
      <c r="T1639" s="90"/>
      <c r="U1639" s="90"/>
      <c r="V1639" s="90"/>
      <c r="W1639" s="90"/>
      <c r="X1639" s="90"/>
      <c r="Y1639" s="90"/>
      <c r="Z1639" s="90"/>
      <c r="AA1639" s="90"/>
      <c r="AC1639" s="82">
        <v>5138.2299999999996</v>
      </c>
      <c r="AD1639" s="82"/>
    </row>
    <row r="1640" spans="1:30">
      <c r="C1640" s="91" t="s">
        <v>2</v>
      </c>
      <c r="G1640" s="91" t="s">
        <v>2</v>
      </c>
      <c r="K1640" s="91" t="s">
        <v>2</v>
      </c>
      <c r="O1640" s="92" t="s">
        <v>1352</v>
      </c>
      <c r="P1640" s="92"/>
      <c r="Q1640" s="92"/>
      <c r="R1640" s="92"/>
      <c r="S1640" s="92"/>
      <c r="T1640" s="92"/>
      <c r="U1640" s="92"/>
      <c r="V1640" s="92"/>
      <c r="W1640" s="92"/>
      <c r="X1640" s="92"/>
      <c r="Y1640" s="92"/>
      <c r="Z1640" s="92"/>
      <c r="AA1640" s="92"/>
      <c r="AB1640" s="92"/>
      <c r="AC1640" s="93">
        <v>11.98</v>
      </c>
      <c r="AD1640" s="93"/>
    </row>
    <row r="1641" spans="1:30">
      <c r="C1641" s="91" t="s">
        <v>2</v>
      </c>
      <c r="G1641" s="91" t="s">
        <v>2</v>
      </c>
      <c r="K1641" s="91" t="s">
        <v>2</v>
      </c>
      <c r="O1641" s="92" t="s">
        <v>1353</v>
      </c>
      <c r="P1641" s="92"/>
      <c r="Q1641" s="92"/>
      <c r="R1641" s="92"/>
      <c r="S1641" s="92"/>
      <c r="T1641" s="92"/>
      <c r="U1641" s="92"/>
      <c r="V1641" s="92"/>
      <c r="W1641" s="92"/>
      <c r="X1641" s="92"/>
      <c r="Y1641" s="92"/>
      <c r="Z1641" s="92"/>
      <c r="AA1641" s="92"/>
      <c r="AB1641" s="92"/>
      <c r="AC1641" s="93">
        <v>12.17</v>
      </c>
      <c r="AD1641" s="93"/>
    </row>
    <row r="1642" spans="1:30">
      <c r="C1642" s="91" t="s">
        <v>2</v>
      </c>
      <c r="G1642" s="91" t="s">
        <v>2</v>
      </c>
      <c r="K1642" s="91" t="s">
        <v>2</v>
      </c>
      <c r="O1642" s="92" t="s">
        <v>1353</v>
      </c>
      <c r="P1642" s="92"/>
      <c r="Q1642" s="92"/>
      <c r="R1642" s="92"/>
      <c r="S1642" s="92"/>
      <c r="T1642" s="92"/>
      <c r="U1642" s="92"/>
      <c r="V1642" s="92"/>
      <c r="W1642" s="92"/>
      <c r="X1642" s="92"/>
      <c r="Y1642" s="92"/>
      <c r="Z1642" s="92"/>
      <c r="AA1642" s="92"/>
      <c r="AB1642" s="92"/>
      <c r="AC1642" s="93">
        <v>23.48</v>
      </c>
      <c r="AD1642" s="93"/>
    </row>
    <row r="1643" spans="1:30">
      <c r="C1643" s="91" t="s">
        <v>2</v>
      </c>
      <c r="G1643" s="91" t="s">
        <v>2</v>
      </c>
      <c r="K1643" s="91" t="s">
        <v>2</v>
      </c>
      <c r="O1643" s="92" t="s">
        <v>1354</v>
      </c>
      <c r="P1643" s="92"/>
      <c r="Q1643" s="92"/>
      <c r="R1643" s="92"/>
      <c r="S1643" s="92"/>
      <c r="T1643" s="92"/>
      <c r="U1643" s="92"/>
      <c r="V1643" s="92"/>
      <c r="W1643" s="92"/>
      <c r="X1643" s="92"/>
      <c r="Y1643" s="92"/>
      <c r="Z1643" s="92"/>
      <c r="AA1643" s="92"/>
      <c r="AB1643" s="92"/>
      <c r="AC1643" s="93">
        <v>2394.2600000000002</v>
      </c>
      <c r="AD1643" s="93"/>
    </row>
    <row r="1644" spans="1:30">
      <c r="C1644" s="91" t="s">
        <v>2</v>
      </c>
      <c r="G1644" s="91" t="s">
        <v>2</v>
      </c>
      <c r="K1644" s="91" t="s">
        <v>2</v>
      </c>
      <c r="O1644" s="92" t="s">
        <v>1355</v>
      </c>
      <c r="P1644" s="92"/>
      <c r="Q1644" s="92"/>
      <c r="R1644" s="92"/>
      <c r="S1644" s="92"/>
      <c r="T1644" s="92"/>
      <c r="U1644" s="92"/>
      <c r="V1644" s="92"/>
      <c r="W1644" s="92"/>
      <c r="X1644" s="92"/>
      <c r="Y1644" s="92"/>
      <c r="Z1644" s="92"/>
      <c r="AA1644" s="92"/>
      <c r="AB1644" s="92"/>
      <c r="AC1644" s="93">
        <v>344.1</v>
      </c>
      <c r="AD1644" s="93"/>
    </row>
    <row r="1645" spans="1:30">
      <c r="C1645" s="91" t="s">
        <v>2</v>
      </c>
      <c r="G1645" s="91" t="s">
        <v>2</v>
      </c>
      <c r="K1645" s="91" t="s">
        <v>2</v>
      </c>
      <c r="O1645" s="92" t="s">
        <v>1356</v>
      </c>
      <c r="P1645" s="92"/>
      <c r="Q1645" s="92"/>
      <c r="R1645" s="92"/>
      <c r="S1645" s="92"/>
      <c r="T1645" s="92"/>
      <c r="U1645" s="92"/>
      <c r="V1645" s="92"/>
      <c r="W1645" s="92"/>
      <c r="X1645" s="92"/>
      <c r="Y1645" s="92"/>
      <c r="Z1645" s="92"/>
      <c r="AA1645" s="92"/>
      <c r="AB1645" s="92"/>
      <c r="AC1645" s="93">
        <v>201.98</v>
      </c>
      <c r="AD1645" s="93"/>
    </row>
    <row r="1646" spans="1:30">
      <c r="C1646" s="91" t="s">
        <v>2</v>
      </c>
      <c r="G1646" s="91" t="s">
        <v>2</v>
      </c>
      <c r="K1646" s="91" t="s">
        <v>2</v>
      </c>
      <c r="O1646" s="92" t="s">
        <v>1357</v>
      </c>
      <c r="P1646" s="92"/>
      <c r="Q1646" s="92"/>
      <c r="R1646" s="92"/>
      <c r="S1646" s="92"/>
      <c r="T1646" s="92"/>
      <c r="U1646" s="92"/>
      <c r="V1646" s="92"/>
      <c r="W1646" s="92"/>
      <c r="X1646" s="92"/>
      <c r="Y1646" s="92"/>
      <c r="Z1646" s="92"/>
      <c r="AA1646" s="92"/>
      <c r="AB1646" s="92"/>
      <c r="AC1646" s="93">
        <v>983.97</v>
      </c>
      <c r="AD1646" s="93"/>
    </row>
    <row r="1647" spans="1:30">
      <c r="C1647" s="91" t="s">
        <v>2</v>
      </c>
      <c r="G1647" s="91" t="s">
        <v>2</v>
      </c>
      <c r="K1647" s="91" t="s">
        <v>2</v>
      </c>
      <c r="O1647" s="92" t="s">
        <v>1356</v>
      </c>
      <c r="P1647" s="92"/>
      <c r="Q1647" s="92"/>
      <c r="R1647" s="92"/>
      <c r="S1647" s="92"/>
      <c r="T1647" s="92"/>
      <c r="U1647" s="92"/>
      <c r="V1647" s="92"/>
      <c r="W1647" s="92"/>
      <c r="X1647" s="92"/>
      <c r="Y1647" s="92"/>
      <c r="Z1647" s="92"/>
      <c r="AA1647" s="92"/>
      <c r="AB1647" s="92"/>
      <c r="AC1647" s="93">
        <v>120.99</v>
      </c>
      <c r="AD1647" s="93"/>
    </row>
    <row r="1648" spans="1:30">
      <c r="C1648" s="91" t="s">
        <v>2</v>
      </c>
      <c r="G1648" s="91" t="s">
        <v>2</v>
      </c>
      <c r="K1648" s="91" t="s">
        <v>2</v>
      </c>
      <c r="O1648" s="92" t="s">
        <v>1358</v>
      </c>
      <c r="P1648" s="92"/>
      <c r="Q1648" s="92"/>
      <c r="R1648" s="92"/>
      <c r="S1648" s="92"/>
      <c r="T1648" s="92"/>
      <c r="U1648" s="92"/>
      <c r="V1648" s="92"/>
      <c r="W1648" s="92"/>
      <c r="X1648" s="92"/>
      <c r="Y1648" s="92"/>
      <c r="Z1648" s="92"/>
      <c r="AA1648" s="92"/>
      <c r="AB1648" s="92"/>
      <c r="AC1648" s="93">
        <v>120.99</v>
      </c>
      <c r="AD1648" s="93"/>
    </row>
    <row r="1649" spans="1:30">
      <c r="C1649" s="91" t="s">
        <v>2</v>
      </c>
      <c r="G1649" s="91" t="s">
        <v>2</v>
      </c>
      <c r="K1649" s="91" t="s">
        <v>2</v>
      </c>
      <c r="O1649" s="92" t="s">
        <v>1359</v>
      </c>
      <c r="P1649" s="92"/>
      <c r="Q1649" s="92"/>
      <c r="R1649" s="92"/>
      <c r="S1649" s="92"/>
      <c r="T1649" s="92"/>
      <c r="U1649" s="92"/>
      <c r="V1649" s="92"/>
      <c r="W1649" s="92"/>
      <c r="X1649" s="92"/>
      <c r="Y1649" s="92"/>
      <c r="Z1649" s="92"/>
      <c r="AA1649" s="92"/>
      <c r="AB1649" s="92"/>
      <c r="AC1649" s="93">
        <v>551.94000000000005</v>
      </c>
      <c r="AD1649" s="93"/>
    </row>
    <row r="1650" spans="1:30">
      <c r="C1650" s="91" t="s">
        <v>2</v>
      </c>
      <c r="G1650" s="91" t="s">
        <v>2</v>
      </c>
      <c r="K1650" s="91" t="s">
        <v>2</v>
      </c>
      <c r="O1650" s="92" t="s">
        <v>1360</v>
      </c>
      <c r="P1650" s="92"/>
      <c r="Q1650" s="92"/>
      <c r="R1650" s="92"/>
      <c r="S1650" s="92"/>
      <c r="T1650" s="92"/>
      <c r="U1650" s="92"/>
      <c r="V1650" s="92"/>
      <c r="W1650" s="92"/>
      <c r="X1650" s="92"/>
      <c r="Y1650" s="92"/>
      <c r="Z1650" s="92"/>
      <c r="AA1650" s="92"/>
      <c r="AB1650" s="92"/>
      <c r="AC1650" s="93">
        <v>86.99</v>
      </c>
      <c r="AD1650" s="93"/>
    </row>
    <row r="1651" spans="1:30">
      <c r="C1651" s="91" t="s">
        <v>2</v>
      </c>
      <c r="G1651" s="91" t="s">
        <v>2</v>
      </c>
      <c r="K1651" s="91" t="s">
        <v>2</v>
      </c>
      <c r="O1651" s="92" t="s">
        <v>1361</v>
      </c>
      <c r="P1651" s="92"/>
      <c r="Q1651" s="92"/>
      <c r="R1651" s="92"/>
      <c r="S1651" s="92"/>
      <c r="T1651" s="92"/>
      <c r="U1651" s="92"/>
      <c r="V1651" s="92"/>
      <c r="W1651" s="92"/>
      <c r="X1651" s="92"/>
      <c r="Y1651" s="92"/>
      <c r="Z1651" s="92"/>
      <c r="AA1651" s="92"/>
      <c r="AB1651" s="92"/>
      <c r="AC1651" s="93">
        <v>53.91</v>
      </c>
      <c r="AD1651" s="93"/>
    </row>
    <row r="1652" spans="1:30">
      <c r="C1652" s="91" t="s">
        <v>2</v>
      </c>
      <c r="G1652" s="91" t="s">
        <v>2</v>
      </c>
      <c r="K1652" s="91" t="s">
        <v>2</v>
      </c>
      <c r="O1652" s="92" t="s">
        <v>1362</v>
      </c>
      <c r="P1652" s="92"/>
      <c r="Q1652" s="92"/>
      <c r="R1652" s="92"/>
      <c r="S1652" s="92"/>
      <c r="T1652" s="92"/>
      <c r="U1652" s="92"/>
      <c r="V1652" s="92"/>
      <c r="W1652" s="92"/>
      <c r="X1652" s="92"/>
      <c r="Y1652" s="92"/>
      <c r="Z1652" s="92"/>
      <c r="AA1652" s="92"/>
      <c r="AB1652" s="92"/>
      <c r="AC1652" s="93">
        <v>123.24</v>
      </c>
      <c r="AD1652" s="93"/>
    </row>
    <row r="1653" spans="1:30">
      <c r="C1653" s="91" t="s">
        <v>2</v>
      </c>
      <c r="G1653" s="91" t="s">
        <v>2</v>
      </c>
      <c r="K1653" s="91" t="s">
        <v>2</v>
      </c>
      <c r="O1653" s="92" t="s">
        <v>1363</v>
      </c>
      <c r="P1653" s="92"/>
      <c r="Q1653" s="92"/>
      <c r="R1653" s="92"/>
      <c r="S1653" s="92"/>
      <c r="T1653" s="92"/>
      <c r="U1653" s="92"/>
      <c r="V1653" s="92"/>
      <c r="W1653" s="92"/>
      <c r="X1653" s="92"/>
      <c r="Y1653" s="92"/>
      <c r="Z1653" s="92"/>
      <c r="AA1653" s="92"/>
      <c r="AB1653" s="92"/>
      <c r="AC1653" s="93">
        <v>52.48</v>
      </c>
      <c r="AD1653" s="93"/>
    </row>
    <row r="1654" spans="1:30">
      <c r="C1654" s="91" t="s">
        <v>2</v>
      </c>
      <c r="G1654" s="91" t="s">
        <v>2</v>
      </c>
      <c r="K1654" s="91" t="s">
        <v>2</v>
      </c>
      <c r="O1654" s="92" t="s">
        <v>1364</v>
      </c>
      <c r="P1654" s="92"/>
      <c r="Q1654" s="92"/>
      <c r="R1654" s="92"/>
      <c r="S1654" s="92"/>
      <c r="T1654" s="92"/>
      <c r="U1654" s="92"/>
      <c r="V1654" s="92"/>
      <c r="W1654" s="92"/>
      <c r="X1654" s="92"/>
      <c r="Y1654" s="92"/>
      <c r="Z1654" s="92"/>
      <c r="AA1654" s="92"/>
      <c r="AB1654" s="92"/>
      <c r="AC1654" s="93">
        <v>55.75</v>
      </c>
      <c r="AD1654" s="93"/>
    </row>
    <row r="1655" spans="1:30" ht="409.6" customHeight="1"/>
    <row r="1656" spans="1:30" ht="12" customHeight="1"/>
    <row r="1657" spans="1:30" ht="13.5" customHeight="1">
      <c r="A1657" s="85" t="s">
        <v>44</v>
      </c>
      <c r="B1657" s="85"/>
      <c r="C1657" s="85"/>
      <c r="D1657" s="85"/>
      <c r="E1657" s="85"/>
      <c r="F1657" s="85"/>
      <c r="G1657" s="85"/>
      <c r="H1657" s="85"/>
      <c r="I1657" s="85"/>
      <c r="J1657" s="85"/>
      <c r="K1657" s="85"/>
      <c r="L1657" s="85"/>
      <c r="M1657" s="85"/>
      <c r="R1657" s="86" t="s">
        <v>1365</v>
      </c>
      <c r="S1657" s="86"/>
      <c r="T1657" s="86"/>
      <c r="U1657" s="86"/>
      <c r="V1657" s="86"/>
      <c r="W1657" s="86"/>
      <c r="X1657" s="86"/>
      <c r="Y1657" s="86"/>
      <c r="Z1657" s="86"/>
      <c r="AA1657" s="86"/>
      <c r="AB1657" s="86"/>
      <c r="AC1657" s="86"/>
      <c r="AD1657" s="86"/>
    </row>
    <row r="1658" spans="1:30" ht="25.5" customHeight="1">
      <c r="C1658" s="77" t="s">
        <v>46</v>
      </c>
      <c r="D1658" s="77"/>
      <c r="E1658" s="77"/>
      <c r="F1658" s="77"/>
      <c r="G1658" s="77"/>
      <c r="H1658" s="77"/>
      <c r="I1658" s="77"/>
      <c r="J1658" s="77"/>
      <c r="K1658" s="77"/>
      <c r="L1658" s="77"/>
      <c r="M1658" s="77"/>
      <c r="N1658" s="77"/>
      <c r="O1658" s="77"/>
      <c r="P1658" s="77"/>
      <c r="Q1658" s="77"/>
      <c r="R1658" s="77"/>
      <c r="S1658" s="77"/>
      <c r="T1658" s="77"/>
      <c r="U1658" s="77"/>
      <c r="V1658" s="77"/>
      <c r="W1658" s="77"/>
      <c r="X1658" s="77"/>
      <c r="Y1658" s="77"/>
      <c r="Z1658" s="77"/>
      <c r="AA1658" s="77"/>
      <c r="AB1658" s="77"/>
      <c r="AC1658" s="77"/>
    </row>
    <row r="1659" spans="1:30" ht="7.5" customHeight="1"/>
    <row r="1660" spans="1:30" ht="18.75" customHeight="1">
      <c r="I1660" s="87" t="s">
        <v>47</v>
      </c>
      <c r="J1660" s="87"/>
      <c r="K1660" s="87"/>
      <c r="L1660" s="87"/>
      <c r="M1660" s="87"/>
      <c r="N1660" s="87"/>
      <c r="O1660" s="87"/>
      <c r="P1660" s="87"/>
      <c r="S1660" s="88" t="s">
        <v>48</v>
      </c>
      <c r="T1660" s="88"/>
      <c r="U1660" s="88"/>
      <c r="V1660" s="88"/>
      <c r="W1660" s="88"/>
      <c r="X1660" s="88"/>
      <c r="Y1660" s="88"/>
    </row>
    <row r="1661" spans="1:30" ht="6.75" customHeight="1"/>
    <row r="1662" spans="1:30" ht="14.25" customHeight="1">
      <c r="A1662" s="89" t="s">
        <v>1301</v>
      </c>
      <c r="B1662" s="89"/>
      <c r="C1662" s="89"/>
      <c r="D1662" s="89"/>
      <c r="E1662" s="89"/>
      <c r="F1662" s="89"/>
      <c r="G1662" s="89"/>
      <c r="H1662" s="89"/>
      <c r="I1662" s="89"/>
      <c r="J1662" s="89"/>
      <c r="K1662" s="89"/>
      <c r="L1662" s="89"/>
      <c r="M1662" s="89"/>
      <c r="N1662" s="89"/>
      <c r="O1662" s="89"/>
    </row>
    <row r="1663" spans="1:30">
      <c r="B1663" s="79" t="s">
        <v>50</v>
      </c>
      <c r="C1663" s="79"/>
      <c r="D1663" s="79"/>
      <c r="F1663" s="79" t="s">
        <v>51</v>
      </c>
      <c r="G1663" s="79"/>
      <c r="H1663" s="79"/>
      <c r="I1663" s="79"/>
      <c r="J1663" s="79" t="s">
        <v>52</v>
      </c>
      <c r="K1663" s="79"/>
      <c r="L1663" s="79"/>
      <c r="N1663" s="79" t="s">
        <v>53</v>
      </c>
      <c r="O1663" s="79"/>
      <c r="P1663" s="79"/>
      <c r="Q1663" s="79"/>
      <c r="R1663" s="79"/>
      <c r="S1663" s="79"/>
      <c r="T1663" s="79"/>
      <c r="U1663" s="79"/>
      <c r="V1663" s="79"/>
      <c r="W1663" s="79"/>
      <c r="X1663" s="79"/>
      <c r="Y1663" s="79"/>
      <c r="Z1663" s="79"/>
      <c r="AA1663" s="79"/>
      <c r="AC1663" s="80" t="s">
        <v>54</v>
      </c>
      <c r="AD1663" s="80"/>
    </row>
    <row r="1664" spans="1:30">
      <c r="B1664" s="90" t="s">
        <v>478</v>
      </c>
      <c r="C1664" s="90"/>
      <c r="D1664" s="90"/>
      <c r="F1664" s="90" t="s">
        <v>173</v>
      </c>
      <c r="G1664" s="90"/>
      <c r="H1664" s="90"/>
      <c r="I1664" s="90"/>
      <c r="J1664" s="90" t="s">
        <v>421</v>
      </c>
      <c r="K1664" s="90"/>
      <c r="L1664" s="90"/>
      <c r="N1664" s="90" t="s">
        <v>422</v>
      </c>
      <c r="O1664" s="90"/>
      <c r="P1664" s="90"/>
      <c r="Q1664" s="90"/>
      <c r="R1664" s="90"/>
      <c r="S1664" s="90"/>
      <c r="T1664" s="90"/>
      <c r="U1664" s="90"/>
      <c r="V1664" s="90"/>
      <c r="W1664" s="90"/>
      <c r="X1664" s="90"/>
      <c r="Y1664" s="90"/>
      <c r="Z1664" s="90"/>
      <c r="AA1664" s="90"/>
      <c r="AC1664" s="82">
        <v>13076.53</v>
      </c>
      <c r="AD1664" s="82"/>
    </row>
    <row r="1665" spans="3:30">
      <c r="C1665" s="91" t="s">
        <v>2</v>
      </c>
      <c r="G1665" s="91" t="s">
        <v>2</v>
      </c>
      <c r="K1665" s="91" t="s">
        <v>2</v>
      </c>
      <c r="O1665" s="92" t="s">
        <v>1366</v>
      </c>
      <c r="P1665" s="92"/>
      <c r="Q1665" s="92"/>
      <c r="R1665" s="92"/>
      <c r="S1665" s="92"/>
      <c r="T1665" s="92"/>
      <c r="U1665" s="92"/>
      <c r="V1665" s="92"/>
      <c r="W1665" s="92"/>
      <c r="X1665" s="92"/>
      <c r="Y1665" s="92"/>
      <c r="Z1665" s="92"/>
      <c r="AA1665" s="92"/>
      <c r="AB1665" s="92"/>
      <c r="AC1665" s="93">
        <v>253.98</v>
      </c>
      <c r="AD1665" s="93"/>
    </row>
    <row r="1666" spans="3:30">
      <c r="C1666" s="91" t="s">
        <v>2</v>
      </c>
      <c r="G1666" s="91" t="s">
        <v>2</v>
      </c>
      <c r="K1666" s="91" t="s">
        <v>2</v>
      </c>
      <c r="O1666" s="92" t="s">
        <v>1367</v>
      </c>
      <c r="P1666" s="92"/>
      <c r="Q1666" s="92"/>
      <c r="R1666" s="92"/>
      <c r="S1666" s="92"/>
      <c r="T1666" s="92"/>
      <c r="U1666" s="92"/>
      <c r="V1666" s="92"/>
      <c r="W1666" s="92"/>
      <c r="X1666" s="92"/>
      <c r="Y1666" s="92"/>
      <c r="Z1666" s="92"/>
      <c r="AA1666" s="92"/>
      <c r="AB1666" s="92"/>
      <c r="AC1666" s="93">
        <v>241.98</v>
      </c>
      <c r="AD1666" s="93"/>
    </row>
    <row r="1667" spans="3:30">
      <c r="C1667" s="91" t="s">
        <v>2</v>
      </c>
      <c r="G1667" s="91" t="s">
        <v>2</v>
      </c>
      <c r="K1667" s="91" t="s">
        <v>2</v>
      </c>
      <c r="O1667" s="92" t="s">
        <v>1368</v>
      </c>
      <c r="P1667" s="92"/>
      <c r="Q1667" s="92"/>
      <c r="R1667" s="92"/>
      <c r="S1667" s="92"/>
      <c r="T1667" s="92"/>
      <c r="U1667" s="92"/>
      <c r="V1667" s="92"/>
      <c r="W1667" s="92"/>
      <c r="X1667" s="92"/>
      <c r="Y1667" s="92"/>
      <c r="Z1667" s="92"/>
      <c r="AA1667" s="92"/>
      <c r="AB1667" s="92"/>
      <c r="AC1667" s="93">
        <v>120.99</v>
      </c>
      <c r="AD1667" s="93"/>
    </row>
    <row r="1668" spans="3:30">
      <c r="C1668" s="91" t="s">
        <v>2</v>
      </c>
      <c r="G1668" s="91" t="s">
        <v>2</v>
      </c>
      <c r="K1668" s="91" t="s">
        <v>2</v>
      </c>
      <c r="O1668" s="92" t="s">
        <v>1368</v>
      </c>
      <c r="P1668" s="92"/>
      <c r="Q1668" s="92"/>
      <c r="R1668" s="92"/>
      <c r="S1668" s="92"/>
      <c r="T1668" s="92"/>
      <c r="U1668" s="92"/>
      <c r="V1668" s="92"/>
      <c r="W1668" s="92"/>
      <c r="X1668" s="92"/>
      <c r="Y1668" s="92"/>
      <c r="Z1668" s="92"/>
      <c r="AA1668" s="92"/>
      <c r="AB1668" s="92"/>
      <c r="AC1668" s="93">
        <v>120.99</v>
      </c>
      <c r="AD1668" s="93"/>
    </row>
    <row r="1669" spans="3:30">
      <c r="C1669" s="91" t="s">
        <v>2</v>
      </c>
      <c r="G1669" s="91" t="s">
        <v>2</v>
      </c>
      <c r="K1669" s="91" t="s">
        <v>2</v>
      </c>
      <c r="O1669" s="92" t="s">
        <v>1369</v>
      </c>
      <c r="P1669" s="92"/>
      <c r="Q1669" s="92"/>
      <c r="R1669" s="92"/>
      <c r="S1669" s="92"/>
      <c r="T1669" s="92"/>
      <c r="U1669" s="92"/>
      <c r="V1669" s="92"/>
      <c r="W1669" s="92"/>
      <c r="X1669" s="92"/>
      <c r="Y1669" s="92"/>
      <c r="Z1669" s="92"/>
      <c r="AA1669" s="92"/>
      <c r="AB1669" s="92"/>
      <c r="AC1669" s="93">
        <v>241.98</v>
      </c>
      <c r="AD1669" s="93"/>
    </row>
    <row r="1670" spans="3:30">
      <c r="C1670" s="91" t="s">
        <v>2</v>
      </c>
      <c r="G1670" s="91" t="s">
        <v>2</v>
      </c>
      <c r="K1670" s="91" t="s">
        <v>2</v>
      </c>
      <c r="O1670" s="92" t="s">
        <v>1370</v>
      </c>
      <c r="P1670" s="92"/>
      <c r="Q1670" s="92"/>
      <c r="R1670" s="92"/>
      <c r="S1670" s="92"/>
      <c r="T1670" s="92"/>
      <c r="U1670" s="92"/>
      <c r="V1670" s="92"/>
      <c r="W1670" s="92"/>
      <c r="X1670" s="92"/>
      <c r="Y1670" s="92"/>
      <c r="Z1670" s="92"/>
      <c r="AA1670" s="92"/>
      <c r="AB1670" s="92"/>
      <c r="AC1670" s="93">
        <v>183.98</v>
      </c>
      <c r="AD1670" s="93"/>
    </row>
    <row r="1671" spans="3:30">
      <c r="C1671" s="91" t="s">
        <v>2</v>
      </c>
      <c r="G1671" s="91" t="s">
        <v>2</v>
      </c>
      <c r="K1671" s="91" t="s">
        <v>2</v>
      </c>
      <c r="O1671" s="92" t="s">
        <v>1371</v>
      </c>
      <c r="P1671" s="92"/>
      <c r="Q1671" s="92"/>
      <c r="R1671" s="92"/>
      <c r="S1671" s="92"/>
      <c r="T1671" s="92"/>
      <c r="U1671" s="92"/>
      <c r="V1671" s="92"/>
      <c r="W1671" s="92"/>
      <c r="X1671" s="92"/>
      <c r="Y1671" s="92"/>
      <c r="Z1671" s="92"/>
      <c r="AA1671" s="92"/>
      <c r="AB1671" s="92"/>
      <c r="AC1671" s="93">
        <v>10.78</v>
      </c>
      <c r="AD1671" s="93"/>
    </row>
    <row r="1672" spans="3:30">
      <c r="C1672" s="91" t="s">
        <v>2</v>
      </c>
      <c r="G1672" s="91" t="s">
        <v>2</v>
      </c>
      <c r="K1672" s="91" t="s">
        <v>2</v>
      </c>
      <c r="O1672" s="92" t="s">
        <v>1372</v>
      </c>
      <c r="P1672" s="92"/>
      <c r="Q1672" s="92"/>
      <c r="R1672" s="92"/>
      <c r="S1672" s="92"/>
      <c r="T1672" s="92"/>
      <c r="U1672" s="92"/>
      <c r="V1672" s="92"/>
      <c r="W1672" s="92"/>
      <c r="X1672" s="92"/>
      <c r="Y1672" s="92"/>
      <c r="Z1672" s="92"/>
      <c r="AA1672" s="92"/>
      <c r="AB1672" s="92"/>
      <c r="AC1672" s="93">
        <v>20.9</v>
      </c>
      <c r="AD1672" s="93"/>
    </row>
    <row r="1673" spans="3:30">
      <c r="C1673" s="91" t="s">
        <v>2</v>
      </c>
      <c r="G1673" s="91" t="s">
        <v>2</v>
      </c>
      <c r="K1673" s="91" t="s">
        <v>2</v>
      </c>
      <c r="O1673" s="92" t="s">
        <v>1373</v>
      </c>
      <c r="P1673" s="92"/>
      <c r="Q1673" s="92"/>
      <c r="R1673" s="92"/>
      <c r="S1673" s="92"/>
      <c r="T1673" s="92"/>
      <c r="U1673" s="92"/>
      <c r="V1673" s="92"/>
      <c r="W1673" s="92"/>
      <c r="X1673" s="92"/>
      <c r="Y1673" s="92"/>
      <c r="Z1673" s="92"/>
      <c r="AA1673" s="92"/>
      <c r="AB1673" s="92"/>
      <c r="AC1673" s="93">
        <v>36</v>
      </c>
      <c r="AD1673" s="93"/>
    </row>
    <row r="1674" spans="3:30">
      <c r="C1674" s="91" t="s">
        <v>2</v>
      </c>
      <c r="G1674" s="91" t="s">
        <v>2</v>
      </c>
      <c r="K1674" s="91" t="s">
        <v>2</v>
      </c>
      <c r="O1674" s="92" t="s">
        <v>1374</v>
      </c>
      <c r="P1674" s="92"/>
      <c r="Q1674" s="92"/>
      <c r="R1674" s="92"/>
      <c r="S1674" s="92"/>
      <c r="T1674" s="92"/>
      <c r="U1674" s="92"/>
      <c r="V1674" s="92"/>
      <c r="W1674" s="92"/>
      <c r="X1674" s="92"/>
      <c r="Y1674" s="92"/>
      <c r="Z1674" s="92"/>
      <c r="AA1674" s="92"/>
      <c r="AB1674" s="92"/>
      <c r="AC1674" s="93">
        <v>221.15</v>
      </c>
      <c r="AD1674" s="93"/>
    </row>
    <row r="1675" spans="3:30">
      <c r="C1675" s="91" t="s">
        <v>2</v>
      </c>
      <c r="G1675" s="91" t="s">
        <v>2</v>
      </c>
      <c r="K1675" s="91" t="s">
        <v>2</v>
      </c>
      <c r="O1675" s="92" t="s">
        <v>1375</v>
      </c>
      <c r="P1675" s="92"/>
      <c r="Q1675" s="92"/>
      <c r="R1675" s="92"/>
      <c r="S1675" s="92"/>
      <c r="T1675" s="92"/>
      <c r="U1675" s="92"/>
      <c r="V1675" s="92"/>
      <c r="W1675" s="92"/>
      <c r="X1675" s="92"/>
      <c r="Y1675" s="92"/>
      <c r="Z1675" s="92"/>
      <c r="AA1675" s="92"/>
      <c r="AB1675" s="92"/>
      <c r="AC1675" s="93">
        <v>126.05</v>
      </c>
      <c r="AD1675" s="93"/>
    </row>
    <row r="1676" spans="3:30">
      <c r="C1676" s="91" t="s">
        <v>2</v>
      </c>
      <c r="G1676" s="91" t="s">
        <v>2</v>
      </c>
      <c r="K1676" s="91" t="s">
        <v>2</v>
      </c>
      <c r="O1676" s="92" t="s">
        <v>1376</v>
      </c>
      <c r="P1676" s="92"/>
      <c r="Q1676" s="92"/>
      <c r="R1676" s="92"/>
      <c r="S1676" s="92"/>
      <c r="T1676" s="92"/>
      <c r="U1676" s="92"/>
      <c r="V1676" s="92"/>
      <c r="W1676" s="92"/>
      <c r="X1676" s="92"/>
      <c r="Y1676" s="92"/>
      <c r="Z1676" s="92"/>
      <c r="AA1676" s="92"/>
      <c r="AB1676" s="92"/>
      <c r="AC1676" s="93">
        <v>52.2</v>
      </c>
      <c r="AD1676" s="93"/>
    </row>
    <row r="1677" spans="3:30">
      <c r="C1677" s="91" t="s">
        <v>2</v>
      </c>
      <c r="G1677" s="91" t="s">
        <v>2</v>
      </c>
      <c r="K1677" s="91" t="s">
        <v>2</v>
      </c>
      <c r="O1677" s="92" t="s">
        <v>1377</v>
      </c>
      <c r="P1677" s="92"/>
      <c r="Q1677" s="92"/>
      <c r="R1677" s="92"/>
      <c r="S1677" s="92"/>
      <c r="T1677" s="92"/>
      <c r="U1677" s="92"/>
      <c r="V1677" s="92"/>
      <c r="W1677" s="92"/>
      <c r="X1677" s="92"/>
      <c r="Y1677" s="92"/>
      <c r="Z1677" s="92"/>
      <c r="AA1677" s="92"/>
      <c r="AB1677" s="92"/>
      <c r="AC1677" s="93">
        <v>204.84</v>
      </c>
      <c r="AD1677" s="93"/>
    </row>
    <row r="1678" spans="3:30">
      <c r="C1678" s="91" t="s">
        <v>2</v>
      </c>
      <c r="G1678" s="91" t="s">
        <v>2</v>
      </c>
      <c r="K1678" s="91" t="s">
        <v>2</v>
      </c>
      <c r="O1678" s="92" t="s">
        <v>1378</v>
      </c>
      <c r="P1678" s="92"/>
      <c r="Q1678" s="92"/>
      <c r="R1678" s="92"/>
      <c r="S1678" s="92"/>
      <c r="T1678" s="92"/>
      <c r="U1678" s="92"/>
      <c r="V1678" s="92"/>
      <c r="W1678" s="92"/>
      <c r="X1678" s="92"/>
      <c r="Y1678" s="92"/>
      <c r="Z1678" s="92"/>
      <c r="AA1678" s="92"/>
      <c r="AB1678" s="92"/>
      <c r="AC1678" s="93">
        <v>140.05000000000001</v>
      </c>
      <c r="AD1678" s="93"/>
    </row>
    <row r="1679" spans="3:30">
      <c r="C1679" s="91" t="s">
        <v>2</v>
      </c>
      <c r="G1679" s="91" t="s">
        <v>2</v>
      </c>
      <c r="K1679" s="91" t="s">
        <v>2</v>
      </c>
      <c r="O1679" s="92" t="s">
        <v>1379</v>
      </c>
      <c r="P1679" s="92"/>
      <c r="Q1679" s="92"/>
      <c r="R1679" s="92"/>
      <c r="S1679" s="92"/>
      <c r="T1679" s="92"/>
      <c r="U1679" s="92"/>
      <c r="V1679" s="92"/>
      <c r="W1679" s="92"/>
      <c r="X1679" s="92"/>
      <c r="Y1679" s="92"/>
      <c r="Z1679" s="92"/>
      <c r="AA1679" s="92"/>
      <c r="AB1679" s="92"/>
      <c r="AC1679" s="93">
        <v>153.41999999999999</v>
      </c>
      <c r="AD1679" s="93"/>
    </row>
    <row r="1680" spans="3:30">
      <c r="C1680" s="91" t="s">
        <v>2</v>
      </c>
      <c r="G1680" s="91" t="s">
        <v>2</v>
      </c>
      <c r="K1680" s="91" t="s">
        <v>2</v>
      </c>
      <c r="O1680" s="92" t="s">
        <v>1380</v>
      </c>
      <c r="P1680" s="92"/>
      <c r="Q1680" s="92"/>
      <c r="R1680" s="92"/>
      <c r="S1680" s="92"/>
      <c r="T1680" s="92"/>
      <c r="U1680" s="92"/>
      <c r="V1680" s="92"/>
      <c r="W1680" s="92"/>
      <c r="X1680" s="92"/>
      <c r="Y1680" s="92"/>
      <c r="Z1680" s="92"/>
      <c r="AA1680" s="92"/>
      <c r="AB1680" s="92"/>
      <c r="AC1680" s="93">
        <v>111.9</v>
      </c>
      <c r="AD1680" s="93"/>
    </row>
    <row r="1681" spans="3:30">
      <c r="C1681" s="91" t="s">
        <v>2</v>
      </c>
      <c r="G1681" s="91" t="s">
        <v>2</v>
      </c>
      <c r="K1681" s="91" t="s">
        <v>2</v>
      </c>
      <c r="O1681" s="92" t="s">
        <v>1381</v>
      </c>
      <c r="P1681" s="92"/>
      <c r="Q1681" s="92"/>
      <c r="R1681" s="92"/>
      <c r="S1681" s="92"/>
      <c r="T1681" s="92"/>
      <c r="U1681" s="92"/>
      <c r="V1681" s="92"/>
      <c r="W1681" s="92"/>
      <c r="X1681" s="92"/>
      <c r="Y1681" s="92"/>
      <c r="Z1681" s="92"/>
      <c r="AA1681" s="92"/>
      <c r="AB1681" s="92"/>
      <c r="AC1681" s="93">
        <v>131.66999999999999</v>
      </c>
      <c r="AD1681" s="93"/>
    </row>
    <row r="1682" spans="3:30">
      <c r="C1682" s="91" t="s">
        <v>2</v>
      </c>
      <c r="G1682" s="91" t="s">
        <v>2</v>
      </c>
      <c r="K1682" s="91" t="s">
        <v>2</v>
      </c>
      <c r="O1682" s="92" t="s">
        <v>1382</v>
      </c>
      <c r="P1682" s="92"/>
      <c r="Q1682" s="92"/>
      <c r="R1682" s="92"/>
      <c r="S1682" s="92"/>
      <c r="T1682" s="92"/>
      <c r="U1682" s="92"/>
      <c r="V1682" s="92"/>
      <c r="W1682" s="92"/>
      <c r="X1682" s="92"/>
      <c r="Y1682" s="92"/>
      <c r="Z1682" s="92"/>
      <c r="AA1682" s="92"/>
      <c r="AB1682" s="92"/>
      <c r="AC1682" s="93">
        <v>26.02</v>
      </c>
      <c r="AD1682" s="93"/>
    </row>
    <row r="1683" spans="3:30">
      <c r="C1683" s="91" t="s">
        <v>2</v>
      </c>
      <c r="G1683" s="91" t="s">
        <v>2</v>
      </c>
      <c r="K1683" s="91" t="s">
        <v>2</v>
      </c>
      <c r="O1683" s="92" t="s">
        <v>1383</v>
      </c>
      <c r="P1683" s="92"/>
      <c r="Q1683" s="92"/>
      <c r="R1683" s="92"/>
      <c r="S1683" s="92"/>
      <c r="T1683" s="92"/>
      <c r="U1683" s="92"/>
      <c r="V1683" s="92"/>
      <c r="W1683" s="92"/>
      <c r="X1683" s="92"/>
      <c r="Y1683" s="92"/>
      <c r="Z1683" s="92"/>
      <c r="AA1683" s="92"/>
      <c r="AB1683" s="92"/>
      <c r="AC1683" s="93">
        <v>50.4</v>
      </c>
      <c r="AD1683" s="93"/>
    </row>
    <row r="1684" spans="3:30">
      <c r="C1684" s="91" t="s">
        <v>2</v>
      </c>
      <c r="G1684" s="91" t="s">
        <v>2</v>
      </c>
      <c r="K1684" s="91" t="s">
        <v>2</v>
      </c>
      <c r="O1684" s="92" t="s">
        <v>1384</v>
      </c>
      <c r="P1684" s="92"/>
      <c r="Q1684" s="92"/>
      <c r="R1684" s="92"/>
      <c r="S1684" s="92"/>
      <c r="T1684" s="92"/>
      <c r="U1684" s="92"/>
      <c r="V1684" s="92"/>
      <c r="W1684" s="92"/>
      <c r="X1684" s="92"/>
      <c r="Y1684" s="92"/>
      <c r="Z1684" s="92"/>
      <c r="AA1684" s="92"/>
      <c r="AB1684" s="92"/>
      <c r="AC1684" s="93">
        <v>79.95</v>
      </c>
      <c r="AD1684" s="93"/>
    </row>
    <row r="1685" spans="3:30">
      <c r="C1685" s="91" t="s">
        <v>2</v>
      </c>
      <c r="G1685" s="91" t="s">
        <v>2</v>
      </c>
      <c r="K1685" s="91" t="s">
        <v>2</v>
      </c>
      <c r="O1685" s="92" t="s">
        <v>1385</v>
      </c>
      <c r="P1685" s="92"/>
      <c r="Q1685" s="92"/>
      <c r="R1685" s="92"/>
      <c r="S1685" s="92"/>
      <c r="T1685" s="92"/>
      <c r="U1685" s="92"/>
      <c r="V1685" s="92"/>
      <c r="W1685" s="92"/>
      <c r="X1685" s="92"/>
      <c r="Y1685" s="92"/>
      <c r="Z1685" s="92"/>
      <c r="AA1685" s="92"/>
      <c r="AB1685" s="92"/>
      <c r="AC1685" s="93">
        <v>252.1</v>
      </c>
      <c r="AD1685" s="93"/>
    </row>
    <row r="1686" spans="3:30">
      <c r="C1686" s="91" t="s">
        <v>2</v>
      </c>
      <c r="G1686" s="91" t="s">
        <v>2</v>
      </c>
      <c r="K1686" s="91" t="s">
        <v>2</v>
      </c>
      <c r="O1686" s="92" t="s">
        <v>1386</v>
      </c>
      <c r="P1686" s="92"/>
      <c r="Q1686" s="92"/>
      <c r="R1686" s="92"/>
      <c r="S1686" s="92"/>
      <c r="T1686" s="92"/>
      <c r="U1686" s="92"/>
      <c r="V1686" s="92"/>
      <c r="W1686" s="92"/>
      <c r="X1686" s="92"/>
      <c r="Y1686" s="92"/>
      <c r="Z1686" s="92"/>
      <c r="AA1686" s="92"/>
      <c r="AB1686" s="92"/>
      <c r="AC1686" s="93">
        <v>36.29</v>
      </c>
      <c r="AD1686" s="93"/>
    </row>
    <row r="1687" spans="3:30">
      <c r="C1687" s="91" t="s">
        <v>2</v>
      </c>
      <c r="G1687" s="91" t="s">
        <v>2</v>
      </c>
      <c r="K1687" s="91" t="s">
        <v>2</v>
      </c>
      <c r="O1687" s="92" t="s">
        <v>1387</v>
      </c>
      <c r="P1687" s="92"/>
      <c r="Q1687" s="92"/>
      <c r="R1687" s="92"/>
      <c r="S1687" s="92"/>
      <c r="T1687" s="92"/>
      <c r="U1687" s="92"/>
      <c r="V1687" s="92"/>
      <c r="W1687" s="92"/>
      <c r="X1687" s="92"/>
      <c r="Y1687" s="92"/>
      <c r="Z1687" s="92"/>
      <c r="AA1687" s="92"/>
      <c r="AB1687" s="92"/>
      <c r="AC1687" s="93">
        <v>14.19</v>
      </c>
      <c r="AD1687" s="93"/>
    </row>
    <row r="1688" spans="3:30">
      <c r="C1688" s="91" t="s">
        <v>2</v>
      </c>
      <c r="G1688" s="91" t="s">
        <v>2</v>
      </c>
      <c r="K1688" s="91" t="s">
        <v>2</v>
      </c>
      <c r="O1688" s="92" t="s">
        <v>1388</v>
      </c>
      <c r="P1688" s="92"/>
      <c r="Q1688" s="92"/>
      <c r="R1688" s="92"/>
      <c r="S1688" s="92"/>
      <c r="T1688" s="92"/>
      <c r="U1688" s="92"/>
      <c r="V1688" s="92"/>
      <c r="W1688" s="92"/>
      <c r="X1688" s="92"/>
      <c r="Y1688" s="92"/>
      <c r="Z1688" s="92"/>
      <c r="AA1688" s="92"/>
      <c r="AB1688" s="92"/>
      <c r="AC1688" s="93">
        <v>16.36</v>
      </c>
      <c r="AD1688" s="93"/>
    </row>
    <row r="1689" spans="3:30">
      <c r="C1689" s="91" t="s">
        <v>2</v>
      </c>
      <c r="G1689" s="91" t="s">
        <v>2</v>
      </c>
      <c r="K1689" s="91" t="s">
        <v>2</v>
      </c>
      <c r="O1689" s="92" t="s">
        <v>1389</v>
      </c>
      <c r="P1689" s="92"/>
      <c r="Q1689" s="92"/>
      <c r="R1689" s="92"/>
      <c r="S1689" s="92"/>
      <c r="T1689" s="92"/>
      <c r="U1689" s="92"/>
      <c r="V1689" s="92"/>
      <c r="W1689" s="92"/>
      <c r="X1689" s="92"/>
      <c r="Y1689" s="92"/>
      <c r="Z1689" s="92"/>
      <c r="AA1689" s="92"/>
      <c r="AB1689" s="92"/>
      <c r="AC1689" s="93">
        <v>26.07</v>
      </c>
      <c r="AD1689" s="93"/>
    </row>
    <row r="1690" spans="3:30">
      <c r="C1690" s="91" t="s">
        <v>2</v>
      </c>
      <c r="G1690" s="91" t="s">
        <v>2</v>
      </c>
      <c r="K1690" s="91" t="s">
        <v>2</v>
      </c>
      <c r="O1690" s="92" t="s">
        <v>1390</v>
      </c>
      <c r="P1690" s="92"/>
      <c r="Q1690" s="92"/>
      <c r="R1690" s="92"/>
      <c r="S1690" s="92"/>
      <c r="T1690" s="92"/>
      <c r="U1690" s="92"/>
      <c r="V1690" s="92"/>
      <c r="W1690" s="92"/>
      <c r="X1690" s="92"/>
      <c r="Y1690" s="92"/>
      <c r="Z1690" s="92"/>
      <c r="AA1690" s="92"/>
      <c r="AB1690" s="92"/>
      <c r="AC1690" s="93">
        <v>44.15</v>
      </c>
      <c r="AD1690" s="93"/>
    </row>
    <row r="1691" spans="3:30">
      <c r="C1691" s="91" t="s">
        <v>2</v>
      </c>
      <c r="G1691" s="91" t="s">
        <v>2</v>
      </c>
      <c r="K1691" s="91" t="s">
        <v>2</v>
      </c>
      <c r="O1691" s="92" t="s">
        <v>1391</v>
      </c>
      <c r="P1691" s="92"/>
      <c r="Q1691" s="92"/>
      <c r="R1691" s="92"/>
      <c r="S1691" s="92"/>
      <c r="T1691" s="92"/>
      <c r="U1691" s="92"/>
      <c r="V1691" s="92"/>
      <c r="W1691" s="92"/>
      <c r="X1691" s="92"/>
      <c r="Y1691" s="92"/>
      <c r="Z1691" s="92"/>
      <c r="AA1691" s="92"/>
      <c r="AB1691" s="92"/>
      <c r="AC1691" s="93">
        <v>12.8</v>
      </c>
      <c r="AD1691" s="93"/>
    </row>
    <row r="1692" spans="3:30">
      <c r="C1692" s="91" t="s">
        <v>2</v>
      </c>
      <c r="G1692" s="91" t="s">
        <v>2</v>
      </c>
      <c r="K1692" s="91" t="s">
        <v>2</v>
      </c>
      <c r="O1692" s="92" t="s">
        <v>1392</v>
      </c>
      <c r="P1692" s="92"/>
      <c r="Q1692" s="92"/>
      <c r="R1692" s="92"/>
      <c r="S1692" s="92"/>
      <c r="T1692" s="92"/>
      <c r="U1692" s="92"/>
      <c r="V1692" s="92"/>
      <c r="W1692" s="92"/>
      <c r="X1692" s="92"/>
      <c r="Y1692" s="92"/>
      <c r="Z1692" s="92"/>
      <c r="AA1692" s="92"/>
      <c r="AB1692" s="92"/>
      <c r="AC1692" s="93">
        <v>115.69</v>
      </c>
      <c r="AD1692" s="93"/>
    </row>
    <row r="1693" spans="3:30">
      <c r="C1693" s="91" t="s">
        <v>2</v>
      </c>
      <c r="G1693" s="91" t="s">
        <v>2</v>
      </c>
      <c r="K1693" s="91" t="s">
        <v>2</v>
      </c>
      <c r="O1693" s="92" t="s">
        <v>1393</v>
      </c>
      <c r="P1693" s="92"/>
      <c r="Q1693" s="92"/>
      <c r="R1693" s="92"/>
      <c r="S1693" s="92"/>
      <c r="T1693" s="92"/>
      <c r="U1693" s="92"/>
      <c r="V1693" s="92"/>
      <c r="W1693" s="92"/>
      <c r="X1693" s="92"/>
      <c r="Y1693" s="92"/>
      <c r="Z1693" s="92"/>
      <c r="AA1693" s="92"/>
      <c r="AB1693" s="92"/>
      <c r="AC1693" s="93">
        <v>84.89</v>
      </c>
      <c r="AD1693" s="93"/>
    </row>
    <row r="1694" spans="3:30">
      <c r="C1694" s="91" t="s">
        <v>2</v>
      </c>
      <c r="G1694" s="91" t="s">
        <v>2</v>
      </c>
      <c r="K1694" s="91" t="s">
        <v>2</v>
      </c>
      <c r="O1694" s="92" t="s">
        <v>1394</v>
      </c>
      <c r="P1694" s="92"/>
      <c r="Q1694" s="92"/>
      <c r="R1694" s="92"/>
      <c r="S1694" s="92"/>
      <c r="T1694" s="92"/>
      <c r="U1694" s="92"/>
      <c r="V1694" s="92"/>
      <c r="W1694" s="92"/>
      <c r="X1694" s="92"/>
      <c r="Y1694" s="92"/>
      <c r="Z1694" s="92"/>
      <c r="AA1694" s="92"/>
      <c r="AB1694" s="92"/>
      <c r="AC1694" s="93">
        <v>96.99</v>
      </c>
      <c r="AD1694" s="93"/>
    </row>
    <row r="1695" spans="3:30">
      <c r="C1695" s="91" t="s">
        <v>2</v>
      </c>
      <c r="G1695" s="91" t="s">
        <v>2</v>
      </c>
      <c r="K1695" s="91" t="s">
        <v>2</v>
      </c>
      <c r="O1695" s="92" t="s">
        <v>1395</v>
      </c>
      <c r="P1695" s="92"/>
      <c r="Q1695" s="92"/>
      <c r="R1695" s="92"/>
      <c r="S1695" s="92"/>
      <c r="T1695" s="92"/>
      <c r="U1695" s="92"/>
      <c r="V1695" s="92"/>
      <c r="W1695" s="92"/>
      <c r="X1695" s="92"/>
      <c r="Y1695" s="92"/>
      <c r="Z1695" s="92"/>
      <c r="AA1695" s="92"/>
      <c r="AB1695" s="92"/>
      <c r="AC1695" s="93">
        <v>96.99</v>
      </c>
      <c r="AD1695" s="93"/>
    </row>
    <row r="1696" spans="3:30">
      <c r="C1696" s="91" t="s">
        <v>2</v>
      </c>
      <c r="G1696" s="91" t="s">
        <v>2</v>
      </c>
      <c r="K1696" s="91" t="s">
        <v>2</v>
      </c>
      <c r="O1696" s="92" t="s">
        <v>1396</v>
      </c>
      <c r="P1696" s="92"/>
      <c r="Q1696" s="92"/>
      <c r="R1696" s="92"/>
      <c r="S1696" s="92"/>
      <c r="T1696" s="92"/>
      <c r="U1696" s="92"/>
      <c r="V1696" s="92"/>
      <c r="W1696" s="92"/>
      <c r="X1696" s="92"/>
      <c r="Y1696" s="92"/>
      <c r="Z1696" s="92"/>
      <c r="AA1696" s="92"/>
      <c r="AB1696" s="92"/>
      <c r="AC1696" s="93">
        <v>158.1</v>
      </c>
      <c r="AD1696" s="93"/>
    </row>
    <row r="1697" spans="3:30">
      <c r="C1697" s="91" t="s">
        <v>2</v>
      </c>
      <c r="G1697" s="91" t="s">
        <v>2</v>
      </c>
      <c r="K1697" s="91" t="s">
        <v>2</v>
      </c>
      <c r="O1697" s="92" t="s">
        <v>1397</v>
      </c>
      <c r="P1697" s="92"/>
      <c r="Q1697" s="92"/>
      <c r="R1697" s="92"/>
      <c r="S1697" s="92"/>
      <c r="T1697" s="92"/>
      <c r="U1697" s="92"/>
      <c r="V1697" s="92"/>
      <c r="W1697" s="92"/>
      <c r="X1697" s="92"/>
      <c r="Y1697" s="92"/>
      <c r="Z1697" s="92"/>
      <c r="AA1697" s="92"/>
      <c r="AB1697" s="92"/>
      <c r="AC1697" s="93">
        <v>159.96</v>
      </c>
      <c r="AD1697" s="93"/>
    </row>
    <row r="1698" spans="3:30">
      <c r="C1698" s="91" t="s">
        <v>2</v>
      </c>
      <c r="G1698" s="91" t="s">
        <v>2</v>
      </c>
      <c r="K1698" s="91" t="s">
        <v>2</v>
      </c>
      <c r="O1698" s="92" t="s">
        <v>1398</v>
      </c>
      <c r="P1698" s="92"/>
      <c r="Q1698" s="92"/>
      <c r="R1698" s="92"/>
      <c r="S1698" s="92"/>
      <c r="T1698" s="92"/>
      <c r="U1698" s="92"/>
      <c r="V1698" s="92"/>
      <c r="W1698" s="92"/>
      <c r="X1698" s="92"/>
      <c r="Y1698" s="92"/>
      <c r="Z1698" s="92"/>
      <c r="AA1698" s="92"/>
      <c r="AB1698" s="92"/>
      <c r="AC1698" s="93">
        <v>92.84</v>
      </c>
      <c r="AD1698" s="93"/>
    </row>
    <row r="1699" spans="3:30">
      <c r="C1699" s="91" t="s">
        <v>2</v>
      </c>
      <c r="G1699" s="91" t="s">
        <v>2</v>
      </c>
      <c r="K1699" s="91" t="s">
        <v>2</v>
      </c>
      <c r="O1699" s="92" t="s">
        <v>1399</v>
      </c>
      <c r="P1699" s="92"/>
      <c r="Q1699" s="92"/>
      <c r="R1699" s="92"/>
      <c r="S1699" s="92"/>
      <c r="T1699" s="92"/>
      <c r="U1699" s="92"/>
      <c r="V1699" s="92"/>
      <c r="W1699" s="92"/>
      <c r="X1699" s="92"/>
      <c r="Y1699" s="92"/>
      <c r="Z1699" s="92"/>
      <c r="AA1699" s="92"/>
      <c r="AB1699" s="92"/>
      <c r="AC1699" s="93">
        <v>160.47</v>
      </c>
      <c r="AD1699" s="93"/>
    </row>
    <row r="1700" spans="3:30">
      <c r="C1700" s="91" t="s">
        <v>2</v>
      </c>
      <c r="G1700" s="91" t="s">
        <v>2</v>
      </c>
      <c r="K1700" s="91" t="s">
        <v>2</v>
      </c>
      <c r="O1700" s="92" t="s">
        <v>1400</v>
      </c>
      <c r="P1700" s="92"/>
      <c r="Q1700" s="92"/>
      <c r="R1700" s="92"/>
      <c r="S1700" s="92"/>
      <c r="T1700" s="92"/>
      <c r="U1700" s="92"/>
      <c r="V1700" s="92"/>
      <c r="W1700" s="92"/>
      <c r="X1700" s="92"/>
      <c r="Y1700" s="92"/>
      <c r="Z1700" s="92"/>
      <c r="AA1700" s="92"/>
      <c r="AB1700" s="92"/>
      <c r="AC1700" s="93">
        <v>35.880000000000003</v>
      </c>
      <c r="AD1700" s="93"/>
    </row>
    <row r="1701" spans="3:30">
      <c r="C1701" s="91" t="s">
        <v>2</v>
      </c>
      <c r="G1701" s="91" t="s">
        <v>2</v>
      </c>
      <c r="K1701" s="91" t="s">
        <v>2</v>
      </c>
      <c r="O1701" s="92" t="s">
        <v>1401</v>
      </c>
      <c r="P1701" s="92"/>
      <c r="Q1701" s="92"/>
      <c r="R1701" s="92"/>
      <c r="S1701" s="92"/>
      <c r="T1701" s="92"/>
      <c r="U1701" s="92"/>
      <c r="V1701" s="92"/>
      <c r="W1701" s="92"/>
      <c r="X1701" s="92"/>
      <c r="Y1701" s="92"/>
      <c r="Z1701" s="92"/>
      <c r="AA1701" s="92"/>
      <c r="AB1701" s="92"/>
      <c r="AC1701" s="93">
        <v>146.04</v>
      </c>
      <c r="AD1701" s="93"/>
    </row>
    <row r="1702" spans="3:30">
      <c r="C1702" s="91" t="s">
        <v>2</v>
      </c>
      <c r="G1702" s="91" t="s">
        <v>2</v>
      </c>
      <c r="K1702" s="91" t="s">
        <v>2</v>
      </c>
      <c r="O1702" s="92" t="s">
        <v>1402</v>
      </c>
      <c r="P1702" s="92"/>
      <c r="Q1702" s="92"/>
      <c r="R1702" s="92"/>
      <c r="S1702" s="92"/>
      <c r="T1702" s="92"/>
      <c r="U1702" s="92"/>
      <c r="V1702" s="92"/>
      <c r="W1702" s="92"/>
      <c r="X1702" s="92"/>
      <c r="Y1702" s="92"/>
      <c r="Z1702" s="92"/>
      <c r="AA1702" s="92"/>
      <c r="AB1702" s="92"/>
      <c r="AC1702" s="93">
        <v>108.74</v>
      </c>
      <c r="AD1702" s="93"/>
    </row>
    <row r="1703" spans="3:30">
      <c r="C1703" s="91" t="s">
        <v>2</v>
      </c>
      <c r="G1703" s="91" t="s">
        <v>2</v>
      </c>
      <c r="K1703" s="91" t="s">
        <v>2</v>
      </c>
      <c r="O1703" s="92" t="s">
        <v>1403</v>
      </c>
      <c r="P1703" s="92"/>
      <c r="Q1703" s="92"/>
      <c r="R1703" s="92"/>
      <c r="S1703" s="92"/>
      <c r="T1703" s="92"/>
      <c r="U1703" s="92"/>
      <c r="V1703" s="92"/>
      <c r="W1703" s="92"/>
      <c r="X1703" s="92"/>
      <c r="Y1703" s="92"/>
      <c r="Z1703" s="92"/>
      <c r="AA1703" s="92"/>
      <c r="AB1703" s="92"/>
      <c r="AC1703" s="93">
        <v>183.98</v>
      </c>
      <c r="AD1703" s="93"/>
    </row>
    <row r="1704" spans="3:30">
      <c r="C1704" s="91" t="s">
        <v>2</v>
      </c>
      <c r="G1704" s="91" t="s">
        <v>2</v>
      </c>
      <c r="K1704" s="91" t="s">
        <v>2</v>
      </c>
      <c r="O1704" s="92" t="s">
        <v>1404</v>
      </c>
      <c r="P1704" s="92"/>
      <c r="Q1704" s="92"/>
      <c r="R1704" s="92"/>
      <c r="S1704" s="92"/>
      <c r="T1704" s="92"/>
      <c r="U1704" s="92"/>
      <c r="V1704" s="92"/>
      <c r="W1704" s="92"/>
      <c r="X1704" s="92"/>
      <c r="Y1704" s="92"/>
      <c r="Z1704" s="92"/>
      <c r="AA1704" s="92"/>
      <c r="AB1704" s="92"/>
      <c r="AC1704" s="93">
        <v>229.98</v>
      </c>
      <c r="AD1704" s="93"/>
    </row>
    <row r="1705" spans="3:30">
      <c r="C1705" s="91" t="s">
        <v>2</v>
      </c>
      <c r="G1705" s="91" t="s">
        <v>2</v>
      </c>
      <c r="K1705" s="91" t="s">
        <v>2</v>
      </c>
      <c r="O1705" s="92" t="s">
        <v>1405</v>
      </c>
      <c r="P1705" s="92"/>
      <c r="Q1705" s="92"/>
      <c r="R1705" s="92"/>
      <c r="S1705" s="92"/>
      <c r="T1705" s="92"/>
      <c r="U1705" s="92"/>
      <c r="V1705" s="92"/>
      <c r="W1705" s="92"/>
      <c r="X1705" s="92"/>
      <c r="Y1705" s="92"/>
      <c r="Z1705" s="92"/>
      <c r="AA1705" s="92"/>
      <c r="AB1705" s="92"/>
      <c r="AC1705" s="93">
        <v>32.93</v>
      </c>
      <c r="AD1705" s="93"/>
    </row>
    <row r="1706" spans="3:30">
      <c r="C1706" s="91" t="s">
        <v>2</v>
      </c>
      <c r="G1706" s="91" t="s">
        <v>2</v>
      </c>
      <c r="K1706" s="91" t="s">
        <v>2</v>
      </c>
      <c r="O1706" s="92" t="s">
        <v>1406</v>
      </c>
      <c r="P1706" s="92"/>
      <c r="Q1706" s="92"/>
      <c r="R1706" s="92"/>
      <c r="S1706" s="92"/>
      <c r="T1706" s="92"/>
      <c r="U1706" s="92"/>
      <c r="V1706" s="92"/>
      <c r="W1706" s="92"/>
      <c r="X1706" s="92"/>
      <c r="Y1706" s="92"/>
      <c r="Z1706" s="92"/>
      <c r="AA1706" s="92"/>
      <c r="AB1706" s="92"/>
      <c r="AC1706" s="93">
        <v>88.9</v>
      </c>
      <c r="AD1706" s="93"/>
    </row>
    <row r="1707" spans="3:30">
      <c r="C1707" s="91" t="s">
        <v>2</v>
      </c>
      <c r="G1707" s="91" t="s">
        <v>2</v>
      </c>
      <c r="K1707" s="91" t="s">
        <v>2</v>
      </c>
      <c r="O1707" s="92" t="s">
        <v>1407</v>
      </c>
      <c r="P1707" s="92"/>
      <c r="Q1707" s="92"/>
      <c r="R1707" s="92"/>
      <c r="S1707" s="92"/>
      <c r="T1707" s="92"/>
      <c r="U1707" s="92"/>
      <c r="V1707" s="92"/>
      <c r="W1707" s="92"/>
      <c r="X1707" s="92"/>
      <c r="Y1707" s="92"/>
      <c r="Z1707" s="92"/>
      <c r="AA1707" s="92"/>
      <c r="AB1707" s="92"/>
      <c r="AC1707" s="93">
        <v>263.98</v>
      </c>
      <c r="AD1707" s="93"/>
    </row>
    <row r="1708" spans="3:30">
      <c r="C1708" s="91" t="s">
        <v>2</v>
      </c>
      <c r="G1708" s="91" t="s">
        <v>2</v>
      </c>
      <c r="K1708" s="91" t="s">
        <v>2</v>
      </c>
      <c r="O1708" s="92" t="s">
        <v>1408</v>
      </c>
      <c r="P1708" s="92"/>
      <c r="Q1708" s="92"/>
      <c r="R1708" s="92"/>
      <c r="S1708" s="92"/>
      <c r="T1708" s="92"/>
      <c r="U1708" s="92"/>
      <c r="V1708" s="92"/>
      <c r="W1708" s="92"/>
      <c r="X1708" s="92"/>
      <c r="Y1708" s="92"/>
      <c r="Z1708" s="92"/>
      <c r="AA1708" s="92"/>
      <c r="AB1708" s="92"/>
      <c r="AC1708" s="93">
        <v>263.98</v>
      </c>
      <c r="AD1708" s="93"/>
    </row>
    <row r="1709" spans="3:30">
      <c r="C1709" s="91" t="s">
        <v>2</v>
      </c>
      <c r="G1709" s="91" t="s">
        <v>2</v>
      </c>
      <c r="K1709" s="91" t="s">
        <v>2</v>
      </c>
      <c r="O1709" s="92" t="s">
        <v>1409</v>
      </c>
      <c r="P1709" s="92"/>
      <c r="Q1709" s="92"/>
      <c r="R1709" s="92"/>
      <c r="S1709" s="92"/>
      <c r="T1709" s="92"/>
      <c r="U1709" s="92"/>
      <c r="V1709" s="92"/>
      <c r="W1709" s="92"/>
      <c r="X1709" s="92"/>
      <c r="Y1709" s="92"/>
      <c r="Z1709" s="92"/>
      <c r="AA1709" s="92"/>
      <c r="AB1709" s="92"/>
      <c r="AC1709" s="93">
        <v>17.739999999999998</v>
      </c>
      <c r="AD1709" s="93"/>
    </row>
    <row r="1710" spans="3:30">
      <c r="C1710" s="91" t="s">
        <v>2</v>
      </c>
      <c r="G1710" s="91" t="s">
        <v>2</v>
      </c>
      <c r="K1710" s="91" t="s">
        <v>2</v>
      </c>
      <c r="O1710" s="92" t="s">
        <v>1410</v>
      </c>
      <c r="P1710" s="92"/>
      <c r="Q1710" s="92"/>
      <c r="R1710" s="92"/>
      <c r="S1710" s="92"/>
      <c r="T1710" s="92"/>
      <c r="U1710" s="92"/>
      <c r="V1710" s="92"/>
      <c r="W1710" s="92"/>
      <c r="X1710" s="92"/>
      <c r="Y1710" s="92"/>
      <c r="Z1710" s="92"/>
      <c r="AA1710" s="92"/>
      <c r="AB1710" s="92"/>
      <c r="AC1710" s="93">
        <v>15.24</v>
      </c>
      <c r="AD1710" s="93"/>
    </row>
    <row r="1711" spans="3:30">
      <c r="C1711" s="91" t="s">
        <v>2</v>
      </c>
      <c r="G1711" s="91" t="s">
        <v>2</v>
      </c>
      <c r="K1711" s="91" t="s">
        <v>2</v>
      </c>
      <c r="O1711" s="92" t="s">
        <v>1411</v>
      </c>
      <c r="P1711" s="92"/>
      <c r="Q1711" s="92"/>
      <c r="R1711" s="92"/>
      <c r="S1711" s="92"/>
      <c r="T1711" s="92"/>
      <c r="U1711" s="92"/>
      <c r="V1711" s="92"/>
      <c r="W1711" s="92"/>
      <c r="X1711" s="92"/>
      <c r="Y1711" s="92"/>
      <c r="Z1711" s="92"/>
      <c r="AA1711" s="92"/>
      <c r="AB1711" s="92"/>
      <c r="AC1711" s="93">
        <v>3.09</v>
      </c>
      <c r="AD1711" s="93"/>
    </row>
    <row r="1712" spans="3:30">
      <c r="C1712" s="91" t="s">
        <v>2</v>
      </c>
      <c r="G1712" s="91" t="s">
        <v>2</v>
      </c>
      <c r="K1712" s="91" t="s">
        <v>2</v>
      </c>
      <c r="O1712" s="92" t="s">
        <v>1412</v>
      </c>
      <c r="P1712" s="92"/>
      <c r="Q1712" s="92"/>
      <c r="R1712" s="92"/>
      <c r="S1712" s="92"/>
      <c r="T1712" s="92"/>
      <c r="U1712" s="92"/>
      <c r="V1712" s="92"/>
      <c r="W1712" s="92"/>
      <c r="X1712" s="92"/>
      <c r="Y1712" s="92"/>
      <c r="Z1712" s="92"/>
      <c r="AA1712" s="92"/>
      <c r="AB1712" s="92"/>
      <c r="AC1712" s="93">
        <v>190.3</v>
      </c>
      <c r="AD1712" s="93"/>
    </row>
    <row r="1713" spans="1:30">
      <c r="C1713" s="91" t="s">
        <v>2</v>
      </c>
      <c r="G1713" s="91" t="s">
        <v>2</v>
      </c>
      <c r="K1713" s="91" t="s">
        <v>2</v>
      </c>
      <c r="O1713" s="92" t="s">
        <v>1413</v>
      </c>
      <c r="P1713" s="92"/>
      <c r="Q1713" s="92"/>
      <c r="R1713" s="92"/>
      <c r="S1713" s="92"/>
      <c r="T1713" s="92"/>
      <c r="U1713" s="92"/>
      <c r="V1713" s="92"/>
      <c r="W1713" s="92"/>
      <c r="X1713" s="92"/>
      <c r="Y1713" s="92"/>
      <c r="Z1713" s="92"/>
      <c r="AA1713" s="92"/>
      <c r="AB1713" s="92"/>
      <c r="AC1713" s="93">
        <v>13.99</v>
      </c>
      <c r="AD1713" s="93"/>
    </row>
    <row r="1714" spans="1:30">
      <c r="C1714" s="91" t="s">
        <v>2</v>
      </c>
      <c r="G1714" s="91" t="s">
        <v>2</v>
      </c>
      <c r="K1714" s="91" t="s">
        <v>2</v>
      </c>
      <c r="O1714" s="92" t="s">
        <v>1414</v>
      </c>
      <c r="P1714" s="92"/>
      <c r="Q1714" s="92"/>
      <c r="R1714" s="92"/>
      <c r="S1714" s="92"/>
      <c r="T1714" s="92"/>
      <c r="U1714" s="92"/>
      <c r="V1714" s="92"/>
      <c r="W1714" s="92"/>
      <c r="X1714" s="92"/>
      <c r="Y1714" s="92"/>
      <c r="Z1714" s="92"/>
      <c r="AA1714" s="92"/>
      <c r="AB1714" s="92"/>
      <c r="AC1714" s="93">
        <v>25.83</v>
      </c>
      <c r="AD1714" s="93"/>
    </row>
    <row r="1715" spans="1:30">
      <c r="C1715" s="91" t="s">
        <v>2</v>
      </c>
      <c r="G1715" s="91" t="s">
        <v>2</v>
      </c>
      <c r="K1715" s="91" t="s">
        <v>2</v>
      </c>
      <c r="O1715" s="92" t="s">
        <v>1415</v>
      </c>
      <c r="P1715" s="92"/>
      <c r="Q1715" s="92"/>
      <c r="R1715" s="92"/>
      <c r="S1715" s="92"/>
      <c r="T1715" s="92"/>
      <c r="U1715" s="92"/>
      <c r="V1715" s="92"/>
      <c r="W1715" s="92"/>
      <c r="X1715" s="92"/>
      <c r="Y1715" s="92"/>
      <c r="Z1715" s="92"/>
      <c r="AA1715" s="92"/>
      <c r="AB1715" s="92"/>
      <c r="AC1715" s="93">
        <v>138</v>
      </c>
      <c r="AD1715" s="93"/>
    </row>
    <row r="1716" spans="1:30">
      <c r="C1716" s="91" t="s">
        <v>2</v>
      </c>
      <c r="G1716" s="91" t="s">
        <v>2</v>
      </c>
      <c r="K1716" s="91" t="s">
        <v>2</v>
      </c>
      <c r="O1716" s="92" t="s">
        <v>1416</v>
      </c>
      <c r="P1716" s="92"/>
      <c r="Q1716" s="92"/>
      <c r="R1716" s="92"/>
      <c r="S1716" s="92"/>
      <c r="T1716" s="92"/>
      <c r="U1716" s="92"/>
      <c r="V1716" s="92"/>
      <c r="W1716" s="92"/>
      <c r="X1716" s="92"/>
      <c r="Y1716" s="92"/>
      <c r="Z1716" s="92"/>
      <c r="AA1716" s="92"/>
      <c r="AB1716" s="92"/>
      <c r="AC1716" s="93">
        <v>11.59</v>
      </c>
      <c r="AD1716" s="93"/>
    </row>
    <row r="1717" spans="1:30" ht="11.25" customHeight="1"/>
    <row r="1718" spans="1:30" ht="12" customHeight="1"/>
    <row r="1719" spans="1:30" ht="13.5" customHeight="1">
      <c r="A1719" s="85" t="s">
        <v>44</v>
      </c>
      <c r="B1719" s="85"/>
      <c r="C1719" s="85"/>
      <c r="D1719" s="85"/>
      <c r="E1719" s="85"/>
      <c r="F1719" s="85"/>
      <c r="G1719" s="85"/>
      <c r="H1719" s="85"/>
      <c r="I1719" s="85"/>
      <c r="J1719" s="85"/>
      <c r="K1719" s="85"/>
      <c r="L1719" s="85"/>
      <c r="M1719" s="85"/>
      <c r="R1719" s="86" t="s">
        <v>1417</v>
      </c>
      <c r="S1719" s="86"/>
      <c r="T1719" s="86"/>
      <c r="U1719" s="86"/>
      <c r="V1719" s="86"/>
      <c r="W1719" s="86"/>
      <c r="X1719" s="86"/>
      <c r="Y1719" s="86"/>
      <c r="Z1719" s="86"/>
      <c r="AA1719" s="86"/>
      <c r="AB1719" s="86"/>
      <c r="AC1719" s="86"/>
      <c r="AD1719" s="86"/>
    </row>
    <row r="1720" spans="1:30" ht="25.5" customHeight="1">
      <c r="C1720" s="77" t="s">
        <v>46</v>
      </c>
      <c r="D1720" s="77"/>
      <c r="E1720" s="77"/>
      <c r="F1720" s="77"/>
      <c r="G1720" s="77"/>
      <c r="H1720" s="77"/>
      <c r="I1720" s="77"/>
      <c r="J1720" s="77"/>
      <c r="K1720" s="77"/>
      <c r="L1720" s="77"/>
      <c r="M1720" s="77"/>
      <c r="N1720" s="77"/>
      <c r="O1720" s="77"/>
      <c r="P1720" s="77"/>
      <c r="Q1720" s="77"/>
      <c r="R1720" s="77"/>
      <c r="S1720" s="77"/>
      <c r="T1720" s="77"/>
      <c r="U1720" s="77"/>
      <c r="V1720" s="77"/>
      <c r="W1720" s="77"/>
      <c r="X1720" s="77"/>
      <c r="Y1720" s="77"/>
      <c r="Z1720" s="77"/>
      <c r="AA1720" s="77"/>
      <c r="AB1720" s="77"/>
      <c r="AC1720" s="77"/>
    </row>
    <row r="1721" spans="1:30" ht="7.5" customHeight="1"/>
    <row r="1722" spans="1:30" ht="18.75" customHeight="1">
      <c r="I1722" s="87" t="s">
        <v>47</v>
      </c>
      <c r="J1722" s="87"/>
      <c r="K1722" s="87"/>
      <c r="L1722" s="87"/>
      <c r="M1722" s="87"/>
      <c r="N1722" s="87"/>
      <c r="O1722" s="87"/>
      <c r="P1722" s="87"/>
      <c r="S1722" s="88" t="s">
        <v>48</v>
      </c>
      <c r="T1722" s="88"/>
      <c r="U1722" s="88"/>
      <c r="V1722" s="88"/>
      <c r="W1722" s="88"/>
      <c r="X1722" s="88"/>
      <c r="Y1722" s="88"/>
    </row>
    <row r="1723" spans="1:30" ht="6.75" customHeight="1"/>
    <row r="1724" spans="1:30" ht="14.25" customHeight="1">
      <c r="A1724" s="89" t="s">
        <v>1301</v>
      </c>
      <c r="B1724" s="89"/>
      <c r="C1724" s="89"/>
      <c r="D1724" s="89"/>
      <c r="E1724" s="89"/>
      <c r="F1724" s="89"/>
      <c r="G1724" s="89"/>
      <c r="H1724" s="89"/>
      <c r="I1724" s="89"/>
      <c r="J1724" s="89"/>
      <c r="K1724" s="89"/>
      <c r="L1724" s="89"/>
      <c r="M1724" s="89"/>
      <c r="N1724" s="89"/>
      <c r="O1724" s="89"/>
    </row>
    <row r="1725" spans="1:30">
      <c r="B1725" s="79" t="s">
        <v>50</v>
      </c>
      <c r="C1725" s="79"/>
      <c r="D1725" s="79"/>
      <c r="F1725" s="79" t="s">
        <v>51</v>
      </c>
      <c r="G1725" s="79"/>
      <c r="H1725" s="79"/>
      <c r="I1725" s="79"/>
      <c r="J1725" s="79" t="s">
        <v>52</v>
      </c>
      <c r="K1725" s="79"/>
      <c r="L1725" s="79"/>
      <c r="N1725" s="79" t="s">
        <v>53</v>
      </c>
      <c r="O1725" s="79"/>
      <c r="P1725" s="79"/>
      <c r="Q1725" s="79"/>
      <c r="R1725" s="79"/>
      <c r="S1725" s="79"/>
      <c r="T1725" s="79"/>
      <c r="U1725" s="79"/>
      <c r="V1725" s="79"/>
      <c r="W1725" s="79"/>
      <c r="X1725" s="79"/>
      <c r="Y1725" s="79"/>
      <c r="Z1725" s="79"/>
      <c r="AA1725" s="79"/>
      <c r="AC1725" s="80" t="s">
        <v>54</v>
      </c>
      <c r="AD1725" s="80"/>
    </row>
    <row r="1726" spans="1:30">
      <c r="B1726" s="90" t="s">
        <v>478</v>
      </c>
      <c r="C1726" s="90"/>
      <c r="D1726" s="90"/>
      <c r="F1726" s="90" t="s">
        <v>173</v>
      </c>
      <c r="G1726" s="90"/>
      <c r="H1726" s="90"/>
      <c r="I1726" s="90"/>
      <c r="J1726" s="90" t="s">
        <v>421</v>
      </c>
      <c r="K1726" s="90"/>
      <c r="L1726" s="90"/>
      <c r="N1726" s="90" t="s">
        <v>422</v>
      </c>
      <c r="O1726" s="90"/>
      <c r="P1726" s="90"/>
      <c r="Q1726" s="90"/>
      <c r="R1726" s="90"/>
      <c r="S1726" s="90"/>
      <c r="T1726" s="90"/>
      <c r="U1726" s="90"/>
      <c r="V1726" s="90"/>
      <c r="W1726" s="90"/>
      <c r="X1726" s="90"/>
      <c r="Y1726" s="90"/>
      <c r="Z1726" s="90"/>
      <c r="AA1726" s="90"/>
      <c r="AC1726" s="82">
        <v>13076.53</v>
      </c>
      <c r="AD1726" s="82"/>
    </row>
    <row r="1727" spans="1:30">
      <c r="C1727" s="91" t="s">
        <v>2</v>
      </c>
      <c r="G1727" s="91" t="s">
        <v>2</v>
      </c>
      <c r="K1727" s="91" t="s">
        <v>2</v>
      </c>
      <c r="O1727" s="92" t="s">
        <v>1418</v>
      </c>
      <c r="P1727" s="92"/>
      <c r="Q1727" s="92"/>
      <c r="R1727" s="92"/>
      <c r="S1727" s="92"/>
      <c r="T1727" s="92"/>
      <c r="U1727" s="92"/>
      <c r="V1727" s="92"/>
      <c r="W1727" s="92"/>
      <c r="X1727" s="92"/>
      <c r="Y1727" s="92"/>
      <c r="Z1727" s="92"/>
      <c r="AA1727" s="92"/>
      <c r="AB1727" s="92"/>
      <c r="AC1727" s="93">
        <v>26.83</v>
      </c>
      <c r="AD1727" s="93"/>
    </row>
    <row r="1728" spans="1:30">
      <c r="C1728" s="91" t="s">
        <v>2</v>
      </c>
      <c r="G1728" s="91" t="s">
        <v>2</v>
      </c>
      <c r="K1728" s="91" t="s">
        <v>2</v>
      </c>
      <c r="O1728" s="92" t="s">
        <v>1419</v>
      </c>
      <c r="P1728" s="92"/>
      <c r="Q1728" s="92"/>
      <c r="R1728" s="92"/>
      <c r="S1728" s="92"/>
      <c r="T1728" s="92"/>
      <c r="U1728" s="92"/>
      <c r="V1728" s="92"/>
      <c r="W1728" s="92"/>
      <c r="X1728" s="92"/>
      <c r="Y1728" s="92"/>
      <c r="Z1728" s="92"/>
      <c r="AA1728" s="92"/>
      <c r="AB1728" s="92"/>
      <c r="AC1728" s="93">
        <v>162.99</v>
      </c>
      <c r="AD1728" s="93"/>
    </row>
    <row r="1729" spans="3:30">
      <c r="C1729" s="91" t="s">
        <v>2</v>
      </c>
      <c r="G1729" s="91" t="s">
        <v>2</v>
      </c>
      <c r="K1729" s="91" t="s">
        <v>2</v>
      </c>
      <c r="O1729" s="92" t="s">
        <v>1420</v>
      </c>
      <c r="P1729" s="92"/>
      <c r="Q1729" s="92"/>
      <c r="R1729" s="92"/>
      <c r="S1729" s="92"/>
      <c r="T1729" s="92"/>
      <c r="U1729" s="92"/>
      <c r="V1729" s="92"/>
      <c r="W1729" s="92"/>
      <c r="X1729" s="92"/>
      <c r="Y1729" s="92"/>
      <c r="Z1729" s="92"/>
      <c r="AA1729" s="92"/>
      <c r="AB1729" s="92"/>
      <c r="AC1729" s="93">
        <v>25.94</v>
      </c>
      <c r="AD1729" s="93"/>
    </row>
    <row r="1730" spans="3:30">
      <c r="C1730" s="91" t="s">
        <v>2</v>
      </c>
      <c r="G1730" s="91" t="s">
        <v>2</v>
      </c>
      <c r="K1730" s="91" t="s">
        <v>2</v>
      </c>
      <c r="O1730" s="92" t="s">
        <v>1421</v>
      </c>
      <c r="P1730" s="92"/>
      <c r="Q1730" s="92"/>
      <c r="R1730" s="92"/>
      <c r="S1730" s="92"/>
      <c r="T1730" s="92"/>
      <c r="U1730" s="92"/>
      <c r="V1730" s="92"/>
      <c r="W1730" s="92"/>
      <c r="X1730" s="92"/>
      <c r="Y1730" s="92"/>
      <c r="Z1730" s="92"/>
      <c r="AA1730" s="92"/>
      <c r="AB1730" s="92"/>
      <c r="AC1730" s="93">
        <v>9.8000000000000007</v>
      </c>
      <c r="AD1730" s="93"/>
    </row>
    <row r="1731" spans="3:30">
      <c r="C1731" s="91" t="s">
        <v>2</v>
      </c>
      <c r="G1731" s="91" t="s">
        <v>2</v>
      </c>
      <c r="K1731" s="91" t="s">
        <v>2</v>
      </c>
      <c r="O1731" s="92" t="s">
        <v>1422</v>
      </c>
      <c r="P1731" s="92"/>
      <c r="Q1731" s="92"/>
      <c r="R1731" s="92"/>
      <c r="S1731" s="92"/>
      <c r="T1731" s="92"/>
      <c r="U1731" s="92"/>
      <c r="V1731" s="92"/>
      <c r="W1731" s="92"/>
      <c r="X1731" s="92"/>
      <c r="Y1731" s="92"/>
      <c r="Z1731" s="92"/>
      <c r="AA1731" s="92"/>
      <c r="AB1731" s="92"/>
      <c r="AC1731" s="93">
        <v>344.97</v>
      </c>
      <c r="AD1731" s="93"/>
    </row>
    <row r="1732" spans="3:30">
      <c r="C1732" s="91" t="s">
        <v>2</v>
      </c>
      <c r="G1732" s="91" t="s">
        <v>2</v>
      </c>
      <c r="K1732" s="91" t="s">
        <v>2</v>
      </c>
      <c r="O1732" s="92" t="s">
        <v>1423</v>
      </c>
      <c r="P1732" s="92"/>
      <c r="Q1732" s="92"/>
      <c r="R1732" s="92"/>
      <c r="S1732" s="92"/>
      <c r="T1732" s="92"/>
      <c r="U1732" s="92"/>
      <c r="V1732" s="92"/>
      <c r="W1732" s="92"/>
      <c r="X1732" s="92"/>
      <c r="Y1732" s="92"/>
      <c r="Z1732" s="92"/>
      <c r="AA1732" s="92"/>
      <c r="AB1732" s="92"/>
      <c r="AC1732" s="93">
        <v>311.49</v>
      </c>
      <c r="AD1732" s="93"/>
    </row>
    <row r="1733" spans="3:30">
      <c r="C1733" s="91" t="s">
        <v>2</v>
      </c>
      <c r="G1733" s="91" t="s">
        <v>2</v>
      </c>
      <c r="K1733" s="91" t="s">
        <v>2</v>
      </c>
      <c r="O1733" s="92" t="s">
        <v>1424</v>
      </c>
      <c r="P1733" s="92"/>
      <c r="Q1733" s="92"/>
      <c r="R1733" s="92"/>
      <c r="S1733" s="92"/>
      <c r="T1733" s="92"/>
      <c r="U1733" s="92"/>
      <c r="V1733" s="92"/>
      <c r="W1733" s="92"/>
      <c r="X1733" s="92"/>
      <c r="Y1733" s="92"/>
      <c r="Z1733" s="92"/>
      <c r="AA1733" s="92"/>
      <c r="AB1733" s="92"/>
      <c r="AC1733" s="93">
        <v>229.98</v>
      </c>
      <c r="AD1733" s="93"/>
    </row>
    <row r="1734" spans="3:30">
      <c r="C1734" s="91" t="s">
        <v>2</v>
      </c>
      <c r="G1734" s="91" t="s">
        <v>2</v>
      </c>
      <c r="K1734" s="91" t="s">
        <v>2</v>
      </c>
      <c r="O1734" s="92" t="s">
        <v>1425</v>
      </c>
      <c r="P1734" s="92"/>
      <c r="Q1734" s="92"/>
      <c r="R1734" s="92"/>
      <c r="S1734" s="92"/>
      <c r="T1734" s="92"/>
      <c r="U1734" s="92"/>
      <c r="V1734" s="92"/>
      <c r="W1734" s="92"/>
      <c r="X1734" s="92"/>
      <c r="Y1734" s="92"/>
      <c r="Z1734" s="92"/>
      <c r="AA1734" s="92"/>
      <c r="AB1734" s="92"/>
      <c r="AC1734" s="93">
        <v>115.69</v>
      </c>
      <c r="AD1734" s="93"/>
    </row>
    <row r="1735" spans="3:30">
      <c r="C1735" s="91" t="s">
        <v>2</v>
      </c>
      <c r="G1735" s="91" t="s">
        <v>2</v>
      </c>
      <c r="K1735" s="91" t="s">
        <v>2</v>
      </c>
      <c r="O1735" s="92" t="s">
        <v>1426</v>
      </c>
      <c r="P1735" s="92"/>
      <c r="Q1735" s="92"/>
      <c r="R1735" s="92"/>
      <c r="S1735" s="92"/>
      <c r="T1735" s="92"/>
      <c r="U1735" s="92"/>
      <c r="V1735" s="92"/>
      <c r="W1735" s="92"/>
      <c r="X1735" s="92"/>
      <c r="Y1735" s="92"/>
      <c r="Z1735" s="92"/>
      <c r="AA1735" s="92"/>
      <c r="AB1735" s="92"/>
      <c r="AC1735" s="93">
        <v>64.400000000000006</v>
      </c>
      <c r="AD1735" s="93"/>
    </row>
    <row r="1736" spans="3:30">
      <c r="C1736" s="91" t="s">
        <v>2</v>
      </c>
      <c r="G1736" s="91" t="s">
        <v>2</v>
      </c>
      <c r="K1736" s="91" t="s">
        <v>2</v>
      </c>
      <c r="O1736" s="92" t="s">
        <v>1427</v>
      </c>
      <c r="P1736" s="92"/>
      <c r="Q1736" s="92"/>
      <c r="R1736" s="92"/>
      <c r="S1736" s="92"/>
      <c r="T1736" s="92"/>
      <c r="U1736" s="92"/>
      <c r="V1736" s="92"/>
      <c r="W1736" s="92"/>
      <c r="X1736" s="92"/>
      <c r="Y1736" s="92"/>
      <c r="Z1736" s="92"/>
      <c r="AA1736" s="92"/>
      <c r="AB1736" s="92"/>
      <c r="AC1736" s="93">
        <v>55.75</v>
      </c>
      <c r="AD1736" s="93"/>
    </row>
    <row r="1737" spans="3:30">
      <c r="C1737" s="91" t="s">
        <v>2</v>
      </c>
      <c r="G1737" s="91" t="s">
        <v>2</v>
      </c>
      <c r="K1737" s="91" t="s">
        <v>2</v>
      </c>
      <c r="O1737" s="92" t="s">
        <v>1428</v>
      </c>
      <c r="P1737" s="92"/>
      <c r="Q1737" s="92"/>
      <c r="R1737" s="92"/>
      <c r="S1737" s="92"/>
      <c r="T1737" s="92"/>
      <c r="U1737" s="92"/>
      <c r="V1737" s="92"/>
      <c r="W1737" s="92"/>
      <c r="X1737" s="92"/>
      <c r="Y1737" s="92"/>
      <c r="Z1737" s="92"/>
      <c r="AA1737" s="92"/>
      <c r="AB1737" s="92"/>
      <c r="AC1737" s="93">
        <v>78.8</v>
      </c>
      <c r="AD1737" s="93"/>
    </row>
    <row r="1738" spans="3:30">
      <c r="C1738" s="91" t="s">
        <v>2</v>
      </c>
      <c r="G1738" s="91" t="s">
        <v>2</v>
      </c>
      <c r="K1738" s="91" t="s">
        <v>2</v>
      </c>
      <c r="O1738" s="92" t="s">
        <v>1429</v>
      </c>
      <c r="P1738" s="92"/>
      <c r="Q1738" s="92"/>
      <c r="R1738" s="92"/>
      <c r="S1738" s="92"/>
      <c r="T1738" s="92"/>
      <c r="U1738" s="92"/>
      <c r="V1738" s="92"/>
      <c r="W1738" s="92"/>
      <c r="X1738" s="92"/>
      <c r="Y1738" s="92"/>
      <c r="Z1738" s="92"/>
      <c r="AA1738" s="92"/>
      <c r="AB1738" s="92"/>
      <c r="AC1738" s="93">
        <v>147.4</v>
      </c>
      <c r="AD1738" s="93"/>
    </row>
    <row r="1739" spans="3:30">
      <c r="C1739" s="91" t="s">
        <v>2</v>
      </c>
      <c r="G1739" s="91" t="s">
        <v>2</v>
      </c>
      <c r="K1739" s="91" t="s">
        <v>2</v>
      </c>
      <c r="O1739" s="92" t="s">
        <v>1430</v>
      </c>
      <c r="P1739" s="92"/>
      <c r="Q1739" s="92"/>
      <c r="R1739" s="92"/>
      <c r="S1739" s="92"/>
      <c r="T1739" s="92"/>
      <c r="U1739" s="92"/>
      <c r="V1739" s="92"/>
      <c r="W1739" s="92"/>
      <c r="X1739" s="92"/>
      <c r="Y1739" s="92"/>
      <c r="Z1739" s="92"/>
      <c r="AA1739" s="92"/>
      <c r="AB1739" s="92"/>
      <c r="AC1739" s="93">
        <v>247.56</v>
      </c>
      <c r="AD1739" s="93"/>
    </row>
    <row r="1740" spans="3:30">
      <c r="C1740" s="91" t="s">
        <v>2</v>
      </c>
      <c r="G1740" s="91" t="s">
        <v>2</v>
      </c>
      <c r="K1740" s="91" t="s">
        <v>2</v>
      </c>
      <c r="O1740" s="92" t="s">
        <v>1431</v>
      </c>
      <c r="P1740" s="92"/>
      <c r="Q1740" s="92"/>
      <c r="R1740" s="92"/>
      <c r="S1740" s="92"/>
      <c r="T1740" s="92"/>
      <c r="U1740" s="92"/>
      <c r="V1740" s="92"/>
      <c r="W1740" s="92"/>
      <c r="X1740" s="92"/>
      <c r="Y1740" s="92"/>
      <c r="Z1740" s="92"/>
      <c r="AA1740" s="92"/>
      <c r="AB1740" s="92"/>
      <c r="AC1740" s="93">
        <v>205.99</v>
      </c>
      <c r="AD1740" s="93"/>
    </row>
    <row r="1741" spans="3:30">
      <c r="C1741" s="91" t="s">
        <v>2</v>
      </c>
      <c r="G1741" s="91" t="s">
        <v>2</v>
      </c>
      <c r="K1741" s="91" t="s">
        <v>2</v>
      </c>
      <c r="O1741" s="92" t="s">
        <v>1432</v>
      </c>
      <c r="P1741" s="92"/>
      <c r="Q1741" s="92"/>
      <c r="R1741" s="92"/>
      <c r="S1741" s="92"/>
      <c r="T1741" s="92"/>
      <c r="U1741" s="92"/>
      <c r="V1741" s="92"/>
      <c r="W1741" s="92"/>
      <c r="X1741" s="92"/>
      <c r="Y1741" s="92"/>
      <c r="Z1741" s="92"/>
      <c r="AA1741" s="92"/>
      <c r="AB1741" s="92"/>
      <c r="AC1741" s="93">
        <v>356.99</v>
      </c>
      <c r="AD1741" s="93"/>
    </row>
    <row r="1742" spans="3:30">
      <c r="C1742" s="91" t="s">
        <v>2</v>
      </c>
      <c r="G1742" s="91" t="s">
        <v>2</v>
      </c>
      <c r="K1742" s="91" t="s">
        <v>2</v>
      </c>
      <c r="O1742" s="92" t="s">
        <v>1433</v>
      </c>
      <c r="P1742" s="92"/>
      <c r="Q1742" s="92"/>
      <c r="R1742" s="92"/>
      <c r="S1742" s="92"/>
      <c r="T1742" s="92"/>
      <c r="U1742" s="92"/>
      <c r="V1742" s="92"/>
      <c r="W1742" s="92"/>
      <c r="X1742" s="92"/>
      <c r="Y1742" s="92"/>
      <c r="Z1742" s="92"/>
      <c r="AA1742" s="92"/>
      <c r="AB1742" s="92"/>
      <c r="AC1742" s="93">
        <v>55.99</v>
      </c>
      <c r="AD1742" s="93"/>
    </row>
    <row r="1743" spans="3:30">
      <c r="C1743" s="91" t="s">
        <v>2</v>
      </c>
      <c r="G1743" s="91" t="s">
        <v>2</v>
      </c>
      <c r="K1743" s="91" t="s">
        <v>2</v>
      </c>
      <c r="O1743" s="92" t="s">
        <v>1434</v>
      </c>
      <c r="P1743" s="92"/>
      <c r="Q1743" s="92"/>
      <c r="R1743" s="92"/>
      <c r="S1743" s="92"/>
      <c r="T1743" s="92"/>
      <c r="U1743" s="92"/>
      <c r="V1743" s="92"/>
      <c r="W1743" s="92"/>
      <c r="X1743" s="92"/>
      <c r="Y1743" s="92"/>
      <c r="Z1743" s="92"/>
      <c r="AA1743" s="92"/>
      <c r="AB1743" s="92"/>
      <c r="AC1743" s="93">
        <v>26.79</v>
      </c>
      <c r="AD1743" s="93"/>
    </row>
    <row r="1744" spans="3:30">
      <c r="C1744" s="91" t="s">
        <v>2</v>
      </c>
      <c r="G1744" s="91" t="s">
        <v>2</v>
      </c>
      <c r="K1744" s="91" t="s">
        <v>2</v>
      </c>
      <c r="O1744" s="92" t="s">
        <v>1416</v>
      </c>
      <c r="P1744" s="92"/>
      <c r="Q1744" s="92"/>
      <c r="R1744" s="92"/>
      <c r="S1744" s="92"/>
      <c r="T1744" s="92"/>
      <c r="U1744" s="92"/>
      <c r="V1744" s="92"/>
      <c r="W1744" s="92"/>
      <c r="X1744" s="92"/>
      <c r="Y1744" s="92"/>
      <c r="Z1744" s="92"/>
      <c r="AA1744" s="92"/>
      <c r="AB1744" s="92"/>
      <c r="AC1744" s="93">
        <v>23.18</v>
      </c>
      <c r="AD1744" s="93"/>
    </row>
    <row r="1745" spans="3:30">
      <c r="C1745" s="91" t="s">
        <v>2</v>
      </c>
      <c r="G1745" s="91" t="s">
        <v>2</v>
      </c>
      <c r="K1745" s="91" t="s">
        <v>2</v>
      </c>
      <c r="O1745" s="92" t="s">
        <v>1435</v>
      </c>
      <c r="P1745" s="92"/>
      <c r="Q1745" s="92"/>
      <c r="R1745" s="92"/>
      <c r="S1745" s="92"/>
      <c r="T1745" s="92"/>
      <c r="U1745" s="92"/>
      <c r="V1745" s="92"/>
      <c r="W1745" s="92"/>
      <c r="X1745" s="92"/>
      <c r="Y1745" s="92"/>
      <c r="Z1745" s="92"/>
      <c r="AA1745" s="92"/>
      <c r="AB1745" s="92"/>
      <c r="AC1745" s="93">
        <v>183.98</v>
      </c>
      <c r="AD1745" s="93"/>
    </row>
    <row r="1746" spans="3:30">
      <c r="C1746" s="91" t="s">
        <v>2</v>
      </c>
      <c r="G1746" s="91" t="s">
        <v>2</v>
      </c>
      <c r="K1746" s="91" t="s">
        <v>2</v>
      </c>
      <c r="O1746" s="92" t="s">
        <v>1436</v>
      </c>
      <c r="P1746" s="92"/>
      <c r="Q1746" s="92"/>
      <c r="R1746" s="92"/>
      <c r="S1746" s="92"/>
      <c r="T1746" s="92"/>
      <c r="U1746" s="92"/>
      <c r="V1746" s="92"/>
      <c r="W1746" s="92"/>
      <c r="X1746" s="92"/>
      <c r="Y1746" s="92"/>
      <c r="Z1746" s="92"/>
      <c r="AA1746" s="92"/>
      <c r="AB1746" s="92"/>
      <c r="AC1746" s="93">
        <v>183.98</v>
      </c>
      <c r="AD1746" s="93"/>
    </row>
    <row r="1747" spans="3:30">
      <c r="C1747" s="91" t="s">
        <v>2</v>
      </c>
      <c r="G1747" s="91" t="s">
        <v>2</v>
      </c>
      <c r="K1747" s="91" t="s">
        <v>2</v>
      </c>
      <c r="O1747" s="92" t="s">
        <v>1437</v>
      </c>
      <c r="P1747" s="92"/>
      <c r="Q1747" s="92"/>
      <c r="R1747" s="92"/>
      <c r="S1747" s="92"/>
      <c r="T1747" s="92"/>
      <c r="U1747" s="92"/>
      <c r="V1747" s="92"/>
      <c r="W1747" s="92"/>
      <c r="X1747" s="92"/>
      <c r="Y1747" s="92"/>
      <c r="Z1747" s="92"/>
      <c r="AA1747" s="92"/>
      <c r="AB1747" s="92"/>
      <c r="AC1747" s="93">
        <v>241.98</v>
      </c>
      <c r="AD1747" s="93"/>
    </row>
    <row r="1748" spans="3:30">
      <c r="C1748" s="91" t="s">
        <v>2</v>
      </c>
      <c r="G1748" s="91" t="s">
        <v>2</v>
      </c>
      <c r="K1748" s="91" t="s">
        <v>2</v>
      </c>
      <c r="O1748" s="92" t="s">
        <v>1438</v>
      </c>
      <c r="P1748" s="92"/>
      <c r="Q1748" s="92"/>
      <c r="R1748" s="92"/>
      <c r="S1748" s="92"/>
      <c r="T1748" s="92"/>
      <c r="U1748" s="92"/>
      <c r="V1748" s="92"/>
      <c r="W1748" s="92"/>
      <c r="X1748" s="92"/>
      <c r="Y1748" s="92"/>
      <c r="Z1748" s="92"/>
      <c r="AA1748" s="92"/>
      <c r="AB1748" s="92"/>
      <c r="AC1748" s="93">
        <v>241.98</v>
      </c>
      <c r="AD1748" s="93"/>
    </row>
    <row r="1749" spans="3:30">
      <c r="C1749" s="91" t="s">
        <v>2</v>
      </c>
      <c r="G1749" s="91" t="s">
        <v>2</v>
      </c>
      <c r="K1749" s="91" t="s">
        <v>2</v>
      </c>
      <c r="O1749" s="92" t="s">
        <v>1439</v>
      </c>
      <c r="P1749" s="92"/>
      <c r="Q1749" s="92"/>
      <c r="R1749" s="92"/>
      <c r="S1749" s="92"/>
      <c r="T1749" s="92"/>
      <c r="U1749" s="92"/>
      <c r="V1749" s="92"/>
      <c r="W1749" s="92"/>
      <c r="X1749" s="92"/>
      <c r="Y1749" s="92"/>
      <c r="Z1749" s="92"/>
      <c r="AA1749" s="92"/>
      <c r="AB1749" s="92"/>
      <c r="AC1749" s="93">
        <v>241.98</v>
      </c>
      <c r="AD1749" s="93"/>
    </row>
    <row r="1750" spans="3:30">
      <c r="C1750" s="91" t="s">
        <v>2</v>
      </c>
      <c r="G1750" s="91" t="s">
        <v>2</v>
      </c>
      <c r="K1750" s="91" t="s">
        <v>2</v>
      </c>
      <c r="O1750" s="92" t="s">
        <v>1440</v>
      </c>
      <c r="P1750" s="92"/>
      <c r="Q1750" s="92"/>
      <c r="R1750" s="92"/>
      <c r="S1750" s="92"/>
      <c r="T1750" s="92"/>
      <c r="U1750" s="92"/>
      <c r="V1750" s="92"/>
      <c r="W1750" s="92"/>
      <c r="X1750" s="92"/>
      <c r="Y1750" s="92"/>
      <c r="Z1750" s="92"/>
      <c r="AA1750" s="92"/>
      <c r="AB1750" s="92"/>
      <c r="AC1750" s="93">
        <v>229.98</v>
      </c>
      <c r="AD1750" s="93"/>
    </row>
    <row r="1751" spans="3:30">
      <c r="C1751" s="91" t="s">
        <v>2</v>
      </c>
      <c r="G1751" s="91" t="s">
        <v>2</v>
      </c>
      <c r="K1751" s="91" t="s">
        <v>2</v>
      </c>
      <c r="O1751" s="92" t="s">
        <v>1441</v>
      </c>
      <c r="P1751" s="92"/>
      <c r="Q1751" s="92"/>
      <c r="R1751" s="92"/>
      <c r="S1751" s="92"/>
      <c r="T1751" s="92"/>
      <c r="U1751" s="92"/>
      <c r="V1751" s="92"/>
      <c r="W1751" s="92"/>
      <c r="X1751" s="92"/>
      <c r="Y1751" s="92"/>
      <c r="Z1751" s="92"/>
      <c r="AA1751" s="92"/>
      <c r="AB1751" s="92"/>
      <c r="AC1751" s="93">
        <v>156.12</v>
      </c>
      <c r="AD1751" s="93"/>
    </row>
    <row r="1752" spans="3:30">
      <c r="C1752" s="91" t="s">
        <v>2</v>
      </c>
      <c r="G1752" s="91" t="s">
        <v>2</v>
      </c>
      <c r="K1752" s="91" t="s">
        <v>2</v>
      </c>
      <c r="O1752" s="92" t="s">
        <v>1442</v>
      </c>
      <c r="P1752" s="92"/>
      <c r="Q1752" s="92"/>
      <c r="R1752" s="92"/>
      <c r="S1752" s="92"/>
      <c r="T1752" s="92"/>
      <c r="U1752" s="92"/>
      <c r="V1752" s="92"/>
      <c r="W1752" s="92"/>
      <c r="X1752" s="92"/>
      <c r="Y1752" s="92"/>
      <c r="Z1752" s="92"/>
      <c r="AA1752" s="92"/>
      <c r="AB1752" s="92"/>
      <c r="AC1752" s="93">
        <v>136.56</v>
      </c>
      <c r="AD1752" s="93"/>
    </row>
    <row r="1753" spans="3:30">
      <c r="C1753" s="91" t="s">
        <v>2</v>
      </c>
      <c r="G1753" s="91" t="s">
        <v>2</v>
      </c>
      <c r="K1753" s="91" t="s">
        <v>2</v>
      </c>
      <c r="O1753" s="92" t="s">
        <v>1443</v>
      </c>
      <c r="P1753" s="92"/>
      <c r="Q1753" s="92"/>
      <c r="R1753" s="92"/>
      <c r="S1753" s="92"/>
      <c r="T1753" s="92"/>
      <c r="U1753" s="92"/>
      <c r="V1753" s="92"/>
      <c r="W1753" s="92"/>
      <c r="X1753" s="92"/>
      <c r="Y1753" s="92"/>
      <c r="Z1753" s="92"/>
      <c r="AA1753" s="92"/>
      <c r="AB1753" s="92"/>
      <c r="AC1753" s="93">
        <v>117.38</v>
      </c>
      <c r="AD1753" s="93"/>
    </row>
    <row r="1754" spans="3:30">
      <c r="C1754" s="91" t="s">
        <v>2</v>
      </c>
      <c r="G1754" s="91" t="s">
        <v>2</v>
      </c>
      <c r="K1754" s="91" t="s">
        <v>2</v>
      </c>
      <c r="O1754" s="92" t="s">
        <v>1444</v>
      </c>
      <c r="P1754" s="92"/>
      <c r="Q1754" s="92"/>
      <c r="R1754" s="92"/>
      <c r="S1754" s="92"/>
      <c r="T1754" s="92"/>
      <c r="U1754" s="92"/>
      <c r="V1754" s="92"/>
      <c r="W1754" s="92"/>
      <c r="X1754" s="92"/>
      <c r="Y1754" s="92"/>
      <c r="Z1754" s="92"/>
      <c r="AA1754" s="92"/>
      <c r="AB1754" s="92"/>
      <c r="AC1754" s="93">
        <v>20.09</v>
      </c>
      <c r="AD1754" s="93"/>
    </row>
    <row r="1755" spans="3:30">
      <c r="C1755" s="91" t="s">
        <v>2</v>
      </c>
      <c r="G1755" s="91" t="s">
        <v>2</v>
      </c>
      <c r="K1755" s="91" t="s">
        <v>2</v>
      </c>
      <c r="O1755" s="92" t="s">
        <v>1445</v>
      </c>
      <c r="P1755" s="92"/>
      <c r="Q1755" s="92"/>
      <c r="R1755" s="92"/>
      <c r="S1755" s="92"/>
      <c r="T1755" s="92"/>
      <c r="U1755" s="92"/>
      <c r="V1755" s="92"/>
      <c r="W1755" s="92"/>
      <c r="X1755" s="92"/>
      <c r="Y1755" s="92"/>
      <c r="Z1755" s="92"/>
      <c r="AA1755" s="92"/>
      <c r="AB1755" s="92"/>
      <c r="AC1755" s="93">
        <v>11.37</v>
      </c>
      <c r="AD1755" s="93"/>
    </row>
    <row r="1756" spans="3:30">
      <c r="C1756" s="91" t="s">
        <v>2</v>
      </c>
      <c r="G1756" s="91" t="s">
        <v>2</v>
      </c>
      <c r="K1756" s="91" t="s">
        <v>2</v>
      </c>
      <c r="O1756" s="92" t="s">
        <v>1446</v>
      </c>
      <c r="P1756" s="92"/>
      <c r="Q1756" s="92"/>
      <c r="R1756" s="92"/>
      <c r="S1756" s="92"/>
      <c r="T1756" s="92"/>
      <c r="U1756" s="92"/>
      <c r="V1756" s="92"/>
      <c r="W1756" s="92"/>
      <c r="X1756" s="92"/>
      <c r="Y1756" s="92"/>
      <c r="Z1756" s="92"/>
      <c r="AA1756" s="92"/>
      <c r="AB1756" s="92"/>
      <c r="AC1756" s="93">
        <v>12.15</v>
      </c>
      <c r="AD1756" s="93"/>
    </row>
    <row r="1757" spans="3:30">
      <c r="C1757" s="91" t="s">
        <v>2</v>
      </c>
      <c r="G1757" s="91" t="s">
        <v>2</v>
      </c>
      <c r="K1757" s="91" t="s">
        <v>2</v>
      </c>
      <c r="O1757" s="92" t="s">
        <v>1447</v>
      </c>
      <c r="P1757" s="92"/>
      <c r="Q1757" s="92"/>
      <c r="R1757" s="92"/>
      <c r="S1757" s="92"/>
      <c r="T1757" s="92"/>
      <c r="U1757" s="92"/>
      <c r="V1757" s="92"/>
      <c r="W1757" s="92"/>
      <c r="X1757" s="92"/>
      <c r="Y1757" s="92"/>
      <c r="Z1757" s="92"/>
      <c r="AA1757" s="92"/>
      <c r="AB1757" s="92"/>
      <c r="AC1757" s="93">
        <v>65.98</v>
      </c>
      <c r="AD1757" s="93"/>
    </row>
    <row r="1758" spans="3:30">
      <c r="C1758" s="91" t="s">
        <v>2</v>
      </c>
      <c r="G1758" s="91" t="s">
        <v>2</v>
      </c>
      <c r="K1758" s="91" t="s">
        <v>2</v>
      </c>
      <c r="O1758" s="92" t="s">
        <v>1448</v>
      </c>
      <c r="P1758" s="92"/>
      <c r="Q1758" s="92"/>
      <c r="R1758" s="92"/>
      <c r="S1758" s="92"/>
      <c r="T1758" s="92"/>
      <c r="U1758" s="92"/>
      <c r="V1758" s="92"/>
      <c r="W1758" s="92"/>
      <c r="X1758" s="92"/>
      <c r="Y1758" s="92"/>
      <c r="Z1758" s="92"/>
      <c r="AA1758" s="92"/>
      <c r="AB1758" s="92"/>
      <c r="AC1758" s="93">
        <v>45.98</v>
      </c>
      <c r="AD1758" s="93"/>
    </row>
    <row r="1759" spans="3:30">
      <c r="C1759" s="91" t="s">
        <v>2</v>
      </c>
      <c r="G1759" s="91" t="s">
        <v>2</v>
      </c>
      <c r="K1759" s="91" t="s">
        <v>2</v>
      </c>
      <c r="O1759" s="92" t="s">
        <v>1449</v>
      </c>
      <c r="P1759" s="92"/>
      <c r="Q1759" s="92"/>
      <c r="R1759" s="92"/>
      <c r="S1759" s="92"/>
      <c r="T1759" s="92"/>
      <c r="U1759" s="92"/>
      <c r="V1759" s="92"/>
      <c r="W1759" s="92"/>
      <c r="X1759" s="92"/>
      <c r="Y1759" s="92"/>
      <c r="Z1759" s="92"/>
      <c r="AA1759" s="92"/>
      <c r="AB1759" s="92"/>
      <c r="AC1759" s="93">
        <v>182.97</v>
      </c>
      <c r="AD1759" s="93"/>
    </row>
    <row r="1760" spans="3:30">
      <c r="C1760" s="91" t="s">
        <v>2</v>
      </c>
      <c r="G1760" s="91" t="s">
        <v>2</v>
      </c>
      <c r="K1760" s="91" t="s">
        <v>2</v>
      </c>
      <c r="O1760" s="92" t="s">
        <v>1450</v>
      </c>
      <c r="P1760" s="92"/>
      <c r="Q1760" s="92"/>
      <c r="R1760" s="92"/>
      <c r="S1760" s="92"/>
      <c r="T1760" s="92"/>
      <c r="U1760" s="92"/>
      <c r="V1760" s="92"/>
      <c r="W1760" s="92"/>
      <c r="X1760" s="92"/>
      <c r="Y1760" s="92"/>
      <c r="Z1760" s="92"/>
      <c r="AA1760" s="92"/>
      <c r="AB1760" s="92"/>
      <c r="AC1760" s="93">
        <v>131.97999999999999</v>
      </c>
      <c r="AD1760" s="93"/>
    </row>
    <row r="1761" spans="1:30">
      <c r="C1761" s="91" t="s">
        <v>2</v>
      </c>
      <c r="G1761" s="91" t="s">
        <v>2</v>
      </c>
      <c r="K1761" s="91" t="s">
        <v>2</v>
      </c>
      <c r="O1761" s="92" t="s">
        <v>1451</v>
      </c>
      <c r="P1761" s="92"/>
      <c r="Q1761" s="92"/>
      <c r="R1761" s="92"/>
      <c r="S1761" s="92"/>
      <c r="T1761" s="92"/>
      <c r="U1761" s="92"/>
      <c r="V1761" s="92"/>
      <c r="W1761" s="92"/>
      <c r="X1761" s="92"/>
      <c r="Y1761" s="92"/>
      <c r="Z1761" s="92"/>
      <c r="AA1761" s="92"/>
      <c r="AB1761" s="92"/>
      <c r="AC1761" s="93">
        <v>194.72</v>
      </c>
      <c r="AD1761" s="93"/>
    </row>
    <row r="1762" spans="1:30">
      <c r="C1762" s="91" t="s">
        <v>2</v>
      </c>
      <c r="G1762" s="91" t="s">
        <v>2</v>
      </c>
      <c r="K1762" s="91" t="s">
        <v>2</v>
      </c>
      <c r="O1762" s="92" t="s">
        <v>1452</v>
      </c>
      <c r="P1762" s="92"/>
      <c r="Q1762" s="92"/>
      <c r="R1762" s="92"/>
      <c r="S1762" s="92"/>
      <c r="T1762" s="92"/>
      <c r="U1762" s="92"/>
      <c r="V1762" s="92"/>
      <c r="W1762" s="92"/>
      <c r="X1762" s="92"/>
      <c r="Y1762" s="92"/>
      <c r="Z1762" s="92"/>
      <c r="AA1762" s="92"/>
      <c r="AB1762" s="92"/>
      <c r="AC1762" s="93">
        <v>419.97</v>
      </c>
      <c r="AD1762" s="93"/>
    </row>
    <row r="1763" spans="1:30">
      <c r="C1763" s="91" t="s">
        <v>2</v>
      </c>
      <c r="G1763" s="91" t="s">
        <v>2</v>
      </c>
      <c r="K1763" s="91" t="s">
        <v>2</v>
      </c>
      <c r="O1763" s="92" t="s">
        <v>1453</v>
      </c>
      <c r="P1763" s="92"/>
      <c r="Q1763" s="92"/>
      <c r="R1763" s="92"/>
      <c r="S1763" s="92"/>
      <c r="T1763" s="92"/>
      <c r="U1763" s="92"/>
      <c r="V1763" s="92"/>
      <c r="W1763" s="92"/>
      <c r="X1763" s="92"/>
      <c r="Y1763" s="92"/>
      <c r="Z1763" s="92"/>
      <c r="AA1763" s="92"/>
      <c r="AB1763" s="92"/>
      <c r="AC1763" s="93">
        <v>407.97</v>
      </c>
      <c r="AD1763" s="93"/>
    </row>
    <row r="1764" spans="1:30">
      <c r="C1764" s="91" t="s">
        <v>2</v>
      </c>
      <c r="G1764" s="91" t="s">
        <v>2</v>
      </c>
      <c r="K1764" s="91" t="s">
        <v>2</v>
      </c>
      <c r="O1764" s="92" t="s">
        <v>1454</v>
      </c>
      <c r="P1764" s="92"/>
      <c r="Q1764" s="92"/>
      <c r="R1764" s="92"/>
      <c r="S1764" s="92"/>
      <c r="T1764" s="92"/>
      <c r="U1764" s="92"/>
      <c r="V1764" s="92"/>
      <c r="W1764" s="92"/>
      <c r="X1764" s="92"/>
      <c r="Y1764" s="92"/>
      <c r="Z1764" s="92"/>
      <c r="AA1764" s="92"/>
      <c r="AB1764" s="92"/>
      <c r="AC1764" s="93">
        <v>407.97</v>
      </c>
      <c r="AD1764" s="93"/>
    </row>
    <row r="1765" spans="1:30">
      <c r="C1765" s="91" t="s">
        <v>2</v>
      </c>
      <c r="G1765" s="91" t="s">
        <v>2</v>
      </c>
      <c r="K1765" s="91" t="s">
        <v>2</v>
      </c>
      <c r="O1765" s="92" t="s">
        <v>1455</v>
      </c>
      <c r="P1765" s="92"/>
      <c r="Q1765" s="92"/>
      <c r="R1765" s="92"/>
      <c r="S1765" s="92"/>
      <c r="T1765" s="92"/>
      <c r="U1765" s="92"/>
      <c r="V1765" s="92"/>
      <c r="W1765" s="92"/>
      <c r="X1765" s="92"/>
      <c r="Y1765" s="92"/>
      <c r="Z1765" s="92"/>
      <c r="AA1765" s="92"/>
      <c r="AB1765" s="92"/>
      <c r="AC1765" s="93">
        <v>380.97</v>
      </c>
      <c r="AD1765" s="93"/>
    </row>
    <row r="1766" spans="1:30">
      <c r="C1766" s="91" t="s">
        <v>2</v>
      </c>
      <c r="G1766" s="91" t="s">
        <v>2</v>
      </c>
      <c r="K1766" s="91" t="s">
        <v>2</v>
      </c>
      <c r="O1766" s="92" t="s">
        <v>1456</v>
      </c>
      <c r="P1766" s="92"/>
      <c r="Q1766" s="92"/>
      <c r="R1766" s="92"/>
      <c r="S1766" s="92"/>
      <c r="T1766" s="92"/>
      <c r="U1766" s="92"/>
      <c r="V1766" s="92"/>
      <c r="W1766" s="92"/>
      <c r="X1766" s="92"/>
      <c r="Y1766" s="92"/>
      <c r="Z1766" s="92"/>
      <c r="AA1766" s="92"/>
      <c r="AB1766" s="92"/>
      <c r="AC1766" s="93">
        <v>494.65</v>
      </c>
      <c r="AD1766" s="93"/>
    </row>
    <row r="1767" spans="1:30">
      <c r="C1767" s="91" t="s">
        <v>2</v>
      </c>
      <c r="G1767" s="91" t="s">
        <v>2</v>
      </c>
      <c r="K1767" s="91" t="s">
        <v>2</v>
      </c>
      <c r="O1767" s="92" t="s">
        <v>1457</v>
      </c>
      <c r="P1767" s="92"/>
      <c r="Q1767" s="92"/>
      <c r="R1767" s="92"/>
      <c r="S1767" s="92"/>
      <c r="T1767" s="92"/>
      <c r="U1767" s="92"/>
      <c r="V1767" s="92"/>
      <c r="W1767" s="92"/>
      <c r="X1767" s="92"/>
      <c r="Y1767" s="92"/>
      <c r="Z1767" s="92"/>
      <c r="AA1767" s="92"/>
      <c r="AB1767" s="92"/>
      <c r="AC1767" s="93">
        <v>407.97</v>
      </c>
      <c r="AD1767" s="93"/>
    </row>
    <row r="1768" spans="1:30" ht="137.25" customHeight="1"/>
    <row r="1769" spans="1:30" ht="12" customHeight="1"/>
    <row r="1770" spans="1:30" ht="13.5" customHeight="1">
      <c r="A1770" s="85" t="s">
        <v>44</v>
      </c>
      <c r="B1770" s="85"/>
      <c r="C1770" s="85"/>
      <c r="D1770" s="85"/>
      <c r="E1770" s="85"/>
      <c r="F1770" s="85"/>
      <c r="G1770" s="85"/>
      <c r="H1770" s="85"/>
      <c r="I1770" s="85"/>
      <c r="J1770" s="85"/>
      <c r="K1770" s="85"/>
      <c r="L1770" s="85"/>
      <c r="M1770" s="85"/>
      <c r="R1770" s="86" t="s">
        <v>1458</v>
      </c>
      <c r="S1770" s="86"/>
      <c r="T1770" s="86"/>
      <c r="U1770" s="86"/>
      <c r="V1770" s="86"/>
      <c r="W1770" s="86"/>
      <c r="X1770" s="86"/>
      <c r="Y1770" s="86"/>
      <c r="Z1770" s="86"/>
      <c r="AA1770" s="86"/>
      <c r="AB1770" s="86"/>
      <c r="AC1770" s="86"/>
      <c r="AD1770" s="86"/>
    </row>
    <row r="1771" spans="1:30" ht="25.5" customHeight="1">
      <c r="C1771" s="77" t="s">
        <v>46</v>
      </c>
      <c r="D1771" s="77"/>
      <c r="E1771" s="77"/>
      <c r="F1771" s="77"/>
      <c r="G1771" s="77"/>
      <c r="H1771" s="77"/>
      <c r="I1771" s="77"/>
      <c r="J1771" s="77"/>
      <c r="K1771" s="77"/>
      <c r="L1771" s="77"/>
      <c r="M1771" s="77"/>
      <c r="N1771" s="77"/>
      <c r="O1771" s="77"/>
      <c r="P1771" s="77"/>
      <c r="Q1771" s="77"/>
      <c r="R1771" s="77"/>
      <c r="S1771" s="77"/>
      <c r="T1771" s="77"/>
      <c r="U1771" s="77"/>
      <c r="V1771" s="77"/>
      <c r="W1771" s="77"/>
      <c r="X1771" s="77"/>
      <c r="Y1771" s="77"/>
      <c r="Z1771" s="77"/>
      <c r="AA1771" s="77"/>
      <c r="AB1771" s="77"/>
      <c r="AC1771" s="77"/>
    </row>
    <row r="1772" spans="1:30" ht="7.5" customHeight="1"/>
    <row r="1773" spans="1:30" ht="18.75" customHeight="1">
      <c r="I1773" s="87" t="s">
        <v>47</v>
      </c>
      <c r="J1773" s="87"/>
      <c r="K1773" s="87"/>
      <c r="L1773" s="87"/>
      <c r="M1773" s="87"/>
      <c r="N1773" s="87"/>
      <c r="O1773" s="87"/>
      <c r="P1773" s="87"/>
      <c r="S1773" s="88" t="s">
        <v>48</v>
      </c>
      <c r="T1773" s="88"/>
      <c r="U1773" s="88"/>
      <c r="V1773" s="88"/>
      <c r="W1773" s="88"/>
      <c r="X1773" s="88"/>
      <c r="Y1773" s="88"/>
    </row>
    <row r="1774" spans="1:30" ht="6.75" customHeight="1"/>
    <row r="1775" spans="1:30" ht="14.25" customHeight="1">
      <c r="A1775" s="89" t="s">
        <v>1301</v>
      </c>
      <c r="B1775" s="89"/>
      <c r="C1775" s="89"/>
      <c r="D1775" s="89"/>
      <c r="E1775" s="89"/>
      <c r="F1775" s="89"/>
      <c r="G1775" s="89"/>
      <c r="H1775" s="89"/>
      <c r="I1775" s="89"/>
      <c r="J1775" s="89"/>
      <c r="K1775" s="89"/>
      <c r="L1775" s="89"/>
      <c r="M1775" s="89"/>
      <c r="N1775" s="89"/>
      <c r="O1775" s="89"/>
    </row>
    <row r="1776" spans="1:30">
      <c r="B1776" s="79" t="s">
        <v>50</v>
      </c>
      <c r="C1776" s="79"/>
      <c r="D1776" s="79"/>
      <c r="F1776" s="79" t="s">
        <v>51</v>
      </c>
      <c r="G1776" s="79"/>
      <c r="H1776" s="79"/>
      <c r="I1776" s="79"/>
      <c r="J1776" s="79" t="s">
        <v>52</v>
      </c>
      <c r="K1776" s="79"/>
      <c r="L1776" s="79"/>
      <c r="N1776" s="79" t="s">
        <v>53</v>
      </c>
      <c r="O1776" s="79"/>
      <c r="P1776" s="79"/>
      <c r="Q1776" s="79"/>
      <c r="R1776" s="79"/>
      <c r="S1776" s="79"/>
      <c r="T1776" s="79"/>
      <c r="U1776" s="79"/>
      <c r="V1776" s="79"/>
      <c r="W1776" s="79"/>
      <c r="X1776" s="79"/>
      <c r="Y1776" s="79"/>
      <c r="Z1776" s="79"/>
      <c r="AA1776" s="79"/>
      <c r="AC1776" s="80" t="s">
        <v>54</v>
      </c>
      <c r="AD1776" s="80"/>
    </row>
    <row r="1777" spans="2:30">
      <c r="B1777" s="90" t="s">
        <v>1276</v>
      </c>
      <c r="C1777" s="90"/>
      <c r="D1777" s="90"/>
      <c r="F1777" s="90" t="s">
        <v>343</v>
      </c>
      <c r="G1777" s="90"/>
      <c r="H1777" s="90"/>
      <c r="I1777" s="90"/>
      <c r="J1777" s="90" t="s">
        <v>421</v>
      </c>
      <c r="K1777" s="90"/>
      <c r="L1777" s="90"/>
      <c r="N1777" s="90" t="s">
        <v>422</v>
      </c>
      <c r="O1777" s="90"/>
      <c r="P1777" s="90"/>
      <c r="Q1777" s="90"/>
      <c r="R1777" s="90"/>
      <c r="S1777" s="90"/>
      <c r="T1777" s="90"/>
      <c r="U1777" s="90"/>
      <c r="V1777" s="90"/>
      <c r="W1777" s="90"/>
      <c r="X1777" s="90"/>
      <c r="Y1777" s="90"/>
      <c r="Z1777" s="90"/>
      <c r="AA1777" s="90"/>
      <c r="AC1777" s="82">
        <v>5135.83</v>
      </c>
      <c r="AD1777" s="82"/>
    </row>
    <row r="1778" spans="2:30">
      <c r="C1778" s="91" t="s">
        <v>2</v>
      </c>
      <c r="G1778" s="91" t="s">
        <v>2</v>
      </c>
      <c r="K1778" s="91" t="s">
        <v>2</v>
      </c>
      <c r="O1778" s="92" t="s">
        <v>1459</v>
      </c>
      <c r="P1778" s="92"/>
      <c r="Q1778" s="92"/>
      <c r="R1778" s="92"/>
      <c r="S1778" s="92"/>
      <c r="T1778" s="92"/>
      <c r="U1778" s="92"/>
      <c r="V1778" s="92"/>
      <c r="W1778" s="92"/>
      <c r="X1778" s="92"/>
      <c r="Y1778" s="92"/>
      <c r="Z1778" s="92"/>
      <c r="AA1778" s="92"/>
      <c r="AB1778" s="92"/>
      <c r="AC1778" s="93">
        <v>263.98</v>
      </c>
      <c r="AD1778" s="93"/>
    </row>
    <row r="1779" spans="2:30">
      <c r="C1779" s="91" t="s">
        <v>2</v>
      </c>
      <c r="G1779" s="91" t="s">
        <v>2</v>
      </c>
      <c r="K1779" s="91" t="s">
        <v>2</v>
      </c>
      <c r="O1779" s="92" t="s">
        <v>1460</v>
      </c>
      <c r="P1779" s="92"/>
      <c r="Q1779" s="92"/>
      <c r="R1779" s="92"/>
      <c r="S1779" s="92"/>
      <c r="T1779" s="92"/>
      <c r="U1779" s="92"/>
      <c r="V1779" s="92"/>
      <c r="W1779" s="92"/>
      <c r="X1779" s="92"/>
      <c r="Y1779" s="92"/>
      <c r="Z1779" s="92"/>
      <c r="AA1779" s="92"/>
      <c r="AB1779" s="92"/>
      <c r="AC1779" s="93">
        <v>229.98</v>
      </c>
      <c r="AD1779" s="93"/>
    </row>
    <row r="1780" spans="2:30">
      <c r="C1780" s="91" t="s">
        <v>2</v>
      </c>
      <c r="G1780" s="91" t="s">
        <v>2</v>
      </c>
      <c r="K1780" s="91" t="s">
        <v>2</v>
      </c>
      <c r="O1780" s="92" t="s">
        <v>1461</v>
      </c>
      <c r="P1780" s="92"/>
      <c r="Q1780" s="92"/>
      <c r="R1780" s="92"/>
      <c r="S1780" s="92"/>
      <c r="T1780" s="92"/>
      <c r="U1780" s="92"/>
      <c r="V1780" s="92"/>
      <c r="W1780" s="92"/>
      <c r="X1780" s="92"/>
      <c r="Y1780" s="92"/>
      <c r="Z1780" s="92"/>
      <c r="AA1780" s="92"/>
      <c r="AB1780" s="92"/>
      <c r="AC1780" s="93">
        <v>292</v>
      </c>
      <c r="AD1780" s="93"/>
    </row>
    <row r="1781" spans="2:30">
      <c r="C1781" s="91" t="s">
        <v>2</v>
      </c>
      <c r="G1781" s="91" t="s">
        <v>2</v>
      </c>
      <c r="K1781" s="91" t="s">
        <v>2</v>
      </c>
      <c r="O1781" s="92" t="s">
        <v>1462</v>
      </c>
      <c r="P1781" s="92"/>
      <c r="Q1781" s="92"/>
      <c r="R1781" s="92"/>
      <c r="S1781" s="92"/>
      <c r="T1781" s="92"/>
      <c r="U1781" s="92"/>
      <c r="V1781" s="92"/>
      <c r="W1781" s="92"/>
      <c r="X1781" s="92"/>
      <c r="Y1781" s="92"/>
      <c r="Z1781" s="92"/>
      <c r="AA1781" s="92"/>
      <c r="AB1781" s="92"/>
      <c r="AC1781" s="93">
        <v>539.95000000000005</v>
      </c>
      <c r="AD1781" s="93"/>
    </row>
    <row r="1782" spans="2:30">
      <c r="C1782" s="91" t="s">
        <v>2</v>
      </c>
      <c r="G1782" s="91" t="s">
        <v>2</v>
      </c>
      <c r="K1782" s="91" t="s">
        <v>2</v>
      </c>
      <c r="O1782" s="92" t="s">
        <v>1463</v>
      </c>
      <c r="P1782" s="92"/>
      <c r="Q1782" s="92"/>
      <c r="R1782" s="92"/>
      <c r="S1782" s="92"/>
      <c r="T1782" s="92"/>
      <c r="U1782" s="92"/>
      <c r="V1782" s="92"/>
      <c r="W1782" s="92"/>
      <c r="X1782" s="92"/>
      <c r="Y1782" s="92"/>
      <c r="Z1782" s="92"/>
      <c r="AA1782" s="92"/>
      <c r="AB1782" s="92"/>
      <c r="AC1782" s="93">
        <v>176.97</v>
      </c>
      <c r="AD1782" s="93"/>
    </row>
    <row r="1783" spans="2:30">
      <c r="C1783" s="91" t="s">
        <v>2</v>
      </c>
      <c r="G1783" s="91" t="s">
        <v>2</v>
      </c>
      <c r="K1783" s="91" t="s">
        <v>2</v>
      </c>
      <c r="O1783" s="92" t="s">
        <v>1464</v>
      </c>
      <c r="P1783" s="92"/>
      <c r="Q1783" s="92"/>
      <c r="R1783" s="92"/>
      <c r="S1783" s="92"/>
      <c r="T1783" s="92"/>
      <c r="U1783" s="92"/>
      <c r="V1783" s="92"/>
      <c r="W1783" s="92"/>
      <c r="X1783" s="92"/>
      <c r="Y1783" s="92"/>
      <c r="Z1783" s="92"/>
      <c r="AA1783" s="92"/>
      <c r="AB1783" s="92"/>
      <c r="AC1783" s="93">
        <v>516.15</v>
      </c>
      <c r="AD1783" s="93"/>
    </row>
    <row r="1784" spans="2:30">
      <c r="C1784" s="91" t="s">
        <v>2</v>
      </c>
      <c r="G1784" s="91" t="s">
        <v>2</v>
      </c>
      <c r="K1784" s="91" t="s">
        <v>2</v>
      </c>
      <c r="O1784" s="92" t="s">
        <v>1465</v>
      </c>
      <c r="P1784" s="92"/>
      <c r="Q1784" s="92"/>
      <c r="R1784" s="92"/>
      <c r="S1784" s="92"/>
      <c r="T1784" s="92"/>
      <c r="U1784" s="92"/>
      <c r="V1784" s="92"/>
      <c r="W1784" s="92"/>
      <c r="X1784" s="92"/>
      <c r="Y1784" s="92"/>
      <c r="Z1784" s="92"/>
      <c r="AA1784" s="92"/>
      <c r="AB1784" s="92"/>
      <c r="AC1784" s="93">
        <v>97.36</v>
      </c>
      <c r="AD1784" s="93"/>
    </row>
    <row r="1785" spans="2:30">
      <c r="C1785" s="91" t="s">
        <v>2</v>
      </c>
      <c r="G1785" s="91" t="s">
        <v>2</v>
      </c>
      <c r="K1785" s="91" t="s">
        <v>2</v>
      </c>
      <c r="O1785" s="92" t="s">
        <v>1466</v>
      </c>
      <c r="P1785" s="92"/>
      <c r="Q1785" s="92"/>
      <c r="R1785" s="92"/>
      <c r="S1785" s="92"/>
      <c r="T1785" s="92"/>
      <c r="U1785" s="92"/>
      <c r="V1785" s="92"/>
      <c r="W1785" s="92"/>
      <c r="X1785" s="92"/>
      <c r="Y1785" s="92"/>
      <c r="Z1785" s="92"/>
      <c r="AA1785" s="92"/>
      <c r="AB1785" s="92"/>
      <c r="AC1785" s="93">
        <v>325.98</v>
      </c>
      <c r="AD1785" s="93"/>
    </row>
    <row r="1786" spans="2:30">
      <c r="C1786" s="91" t="s">
        <v>2</v>
      </c>
      <c r="G1786" s="91" t="s">
        <v>2</v>
      </c>
      <c r="K1786" s="91" t="s">
        <v>2</v>
      </c>
      <c r="O1786" s="92" t="s">
        <v>1467</v>
      </c>
      <c r="P1786" s="92"/>
      <c r="Q1786" s="92"/>
      <c r="R1786" s="92"/>
      <c r="S1786" s="92"/>
      <c r="T1786" s="92"/>
      <c r="U1786" s="92"/>
      <c r="V1786" s="92"/>
      <c r="W1786" s="92"/>
      <c r="X1786" s="92"/>
      <c r="Y1786" s="92"/>
      <c r="Z1786" s="92"/>
      <c r="AA1786" s="92"/>
      <c r="AB1786" s="92"/>
      <c r="AC1786" s="93">
        <v>253.98</v>
      </c>
      <c r="AD1786" s="93"/>
    </row>
    <row r="1787" spans="2:30">
      <c r="C1787" s="91" t="s">
        <v>2</v>
      </c>
      <c r="G1787" s="91" t="s">
        <v>2</v>
      </c>
      <c r="K1787" s="91" t="s">
        <v>2</v>
      </c>
      <c r="O1787" s="92" t="s">
        <v>1424</v>
      </c>
      <c r="P1787" s="92"/>
      <c r="Q1787" s="92"/>
      <c r="R1787" s="92"/>
      <c r="S1787" s="92"/>
      <c r="T1787" s="92"/>
      <c r="U1787" s="92"/>
      <c r="V1787" s="92"/>
      <c r="W1787" s="92"/>
      <c r="X1787" s="92"/>
      <c r="Y1787" s="92"/>
      <c r="Z1787" s="92"/>
      <c r="AA1787" s="92"/>
      <c r="AB1787" s="92"/>
      <c r="AC1787" s="93">
        <v>590.97</v>
      </c>
      <c r="AD1787" s="93"/>
    </row>
    <row r="1788" spans="2:30">
      <c r="C1788" s="91" t="s">
        <v>2</v>
      </c>
      <c r="G1788" s="91" t="s">
        <v>2</v>
      </c>
      <c r="K1788" s="91" t="s">
        <v>2</v>
      </c>
      <c r="O1788" s="92" t="s">
        <v>1468</v>
      </c>
      <c r="P1788" s="92"/>
      <c r="Q1788" s="92"/>
      <c r="R1788" s="92"/>
      <c r="S1788" s="92"/>
      <c r="T1788" s="92"/>
      <c r="U1788" s="92"/>
      <c r="V1788" s="92"/>
      <c r="W1788" s="92"/>
      <c r="X1788" s="92"/>
      <c r="Y1788" s="92"/>
      <c r="Z1788" s="92"/>
      <c r="AA1788" s="92"/>
      <c r="AB1788" s="92"/>
      <c r="AC1788" s="93">
        <v>177.99</v>
      </c>
      <c r="AD1788" s="93"/>
    </row>
    <row r="1789" spans="2:30">
      <c r="C1789" s="91" t="s">
        <v>2</v>
      </c>
      <c r="G1789" s="91" t="s">
        <v>2</v>
      </c>
      <c r="K1789" s="91" t="s">
        <v>2</v>
      </c>
      <c r="O1789" s="92" t="s">
        <v>1469</v>
      </c>
      <c r="P1789" s="92"/>
      <c r="Q1789" s="92"/>
      <c r="R1789" s="92"/>
      <c r="S1789" s="92"/>
      <c r="T1789" s="92"/>
      <c r="U1789" s="92"/>
      <c r="V1789" s="92"/>
      <c r="W1789" s="92"/>
      <c r="X1789" s="92"/>
      <c r="Y1789" s="92"/>
      <c r="Z1789" s="92"/>
      <c r="AA1789" s="92"/>
      <c r="AB1789" s="92"/>
      <c r="AC1789" s="93">
        <v>177.99</v>
      </c>
      <c r="AD1789" s="93"/>
    </row>
    <row r="1790" spans="2:30">
      <c r="C1790" s="91" t="s">
        <v>2</v>
      </c>
      <c r="G1790" s="91" t="s">
        <v>2</v>
      </c>
      <c r="K1790" s="91" t="s">
        <v>2</v>
      </c>
      <c r="O1790" s="92" t="s">
        <v>1470</v>
      </c>
      <c r="P1790" s="92"/>
      <c r="Q1790" s="92"/>
      <c r="R1790" s="92"/>
      <c r="S1790" s="92"/>
      <c r="T1790" s="92"/>
      <c r="U1790" s="92"/>
      <c r="V1790" s="92"/>
      <c r="W1790" s="92"/>
      <c r="X1790" s="92"/>
      <c r="Y1790" s="92"/>
      <c r="Z1790" s="92"/>
      <c r="AA1790" s="92"/>
      <c r="AB1790" s="92"/>
      <c r="AC1790" s="93">
        <v>181.99</v>
      </c>
      <c r="AD1790" s="93"/>
    </row>
    <row r="1791" spans="2:30">
      <c r="C1791" s="91" t="s">
        <v>2</v>
      </c>
      <c r="G1791" s="91" t="s">
        <v>2</v>
      </c>
      <c r="K1791" s="91" t="s">
        <v>2</v>
      </c>
      <c r="O1791" s="92" t="s">
        <v>1427</v>
      </c>
      <c r="P1791" s="92"/>
      <c r="Q1791" s="92"/>
      <c r="R1791" s="92"/>
      <c r="S1791" s="92"/>
      <c r="T1791" s="92"/>
      <c r="U1791" s="92"/>
      <c r="V1791" s="92"/>
      <c r="W1791" s="92"/>
      <c r="X1791" s="92"/>
      <c r="Y1791" s="92"/>
      <c r="Z1791" s="92"/>
      <c r="AA1791" s="92"/>
      <c r="AB1791" s="92"/>
      <c r="AC1791" s="93">
        <v>38.44</v>
      </c>
      <c r="AD1791" s="93"/>
    </row>
    <row r="1792" spans="2:30">
      <c r="C1792" s="91" t="s">
        <v>2</v>
      </c>
      <c r="G1792" s="91" t="s">
        <v>2</v>
      </c>
      <c r="K1792" s="91" t="s">
        <v>2</v>
      </c>
      <c r="O1792" s="92" t="s">
        <v>1471</v>
      </c>
      <c r="P1792" s="92"/>
      <c r="Q1792" s="92"/>
      <c r="R1792" s="92"/>
      <c r="S1792" s="92"/>
      <c r="T1792" s="92"/>
      <c r="U1792" s="92"/>
      <c r="V1792" s="92"/>
      <c r="W1792" s="92"/>
      <c r="X1792" s="92"/>
      <c r="Y1792" s="92"/>
      <c r="Z1792" s="92"/>
      <c r="AA1792" s="92"/>
      <c r="AB1792" s="92"/>
      <c r="AC1792" s="93">
        <v>74.650000000000006</v>
      </c>
      <c r="AD1792" s="93"/>
    </row>
    <row r="1793" spans="1:30">
      <c r="C1793" s="91" t="s">
        <v>2</v>
      </c>
      <c r="G1793" s="91" t="s">
        <v>2</v>
      </c>
      <c r="K1793" s="91" t="s">
        <v>2</v>
      </c>
      <c r="O1793" s="92" t="s">
        <v>1472</v>
      </c>
      <c r="P1793" s="92"/>
      <c r="Q1793" s="92"/>
      <c r="R1793" s="92"/>
      <c r="S1793" s="92"/>
      <c r="T1793" s="92"/>
      <c r="U1793" s="92"/>
      <c r="V1793" s="92"/>
      <c r="W1793" s="92"/>
      <c r="X1793" s="92"/>
      <c r="Y1793" s="92"/>
      <c r="Z1793" s="92"/>
      <c r="AA1793" s="92"/>
      <c r="AB1793" s="92"/>
      <c r="AC1793" s="93">
        <v>478.42</v>
      </c>
      <c r="AD1793" s="93"/>
    </row>
    <row r="1794" spans="1:30">
      <c r="C1794" s="91" t="s">
        <v>2</v>
      </c>
      <c r="G1794" s="91" t="s">
        <v>2</v>
      </c>
      <c r="K1794" s="91" t="s">
        <v>2</v>
      </c>
      <c r="O1794" s="92" t="s">
        <v>1473</v>
      </c>
      <c r="P1794" s="92"/>
      <c r="Q1794" s="92"/>
      <c r="R1794" s="92"/>
      <c r="S1794" s="92"/>
      <c r="T1794" s="92"/>
      <c r="U1794" s="92"/>
      <c r="V1794" s="92"/>
      <c r="W1794" s="92"/>
      <c r="X1794" s="92"/>
      <c r="Y1794" s="92"/>
      <c r="Z1794" s="92"/>
      <c r="AA1794" s="92"/>
      <c r="AB1794" s="92"/>
      <c r="AC1794" s="93">
        <v>252.1</v>
      </c>
      <c r="AD1794" s="93"/>
    </row>
    <row r="1795" spans="1:30">
      <c r="C1795" s="91" t="s">
        <v>2</v>
      </c>
      <c r="G1795" s="91" t="s">
        <v>2</v>
      </c>
      <c r="K1795" s="91" t="s">
        <v>2</v>
      </c>
      <c r="O1795" s="92" t="s">
        <v>1474</v>
      </c>
      <c r="P1795" s="92"/>
      <c r="Q1795" s="92"/>
      <c r="R1795" s="92"/>
      <c r="S1795" s="92"/>
      <c r="T1795" s="92"/>
      <c r="U1795" s="92"/>
      <c r="V1795" s="92"/>
      <c r="W1795" s="92"/>
      <c r="X1795" s="92"/>
      <c r="Y1795" s="92"/>
      <c r="Z1795" s="92"/>
      <c r="AA1795" s="92"/>
      <c r="AB1795" s="92"/>
      <c r="AC1795" s="93">
        <v>220.64</v>
      </c>
      <c r="AD1795" s="93"/>
    </row>
    <row r="1796" spans="1:30">
      <c r="C1796" s="91" t="s">
        <v>2</v>
      </c>
      <c r="G1796" s="91" t="s">
        <v>2</v>
      </c>
      <c r="K1796" s="91" t="s">
        <v>2</v>
      </c>
      <c r="O1796" s="92" t="s">
        <v>1475</v>
      </c>
      <c r="P1796" s="92"/>
      <c r="Q1796" s="92"/>
      <c r="R1796" s="92"/>
      <c r="S1796" s="92"/>
      <c r="T1796" s="92"/>
      <c r="U1796" s="92"/>
      <c r="V1796" s="92"/>
      <c r="W1796" s="92"/>
      <c r="X1796" s="92"/>
      <c r="Y1796" s="92"/>
      <c r="Z1796" s="92"/>
      <c r="AA1796" s="92"/>
      <c r="AB1796" s="92"/>
      <c r="AC1796" s="93">
        <v>33.57</v>
      </c>
      <c r="AD1796" s="93"/>
    </row>
    <row r="1797" spans="1:30">
      <c r="C1797" s="91" t="s">
        <v>2</v>
      </c>
      <c r="G1797" s="91" t="s">
        <v>2</v>
      </c>
      <c r="K1797" s="91" t="s">
        <v>2</v>
      </c>
      <c r="O1797" s="92" t="s">
        <v>1476</v>
      </c>
      <c r="P1797" s="92"/>
      <c r="Q1797" s="92"/>
      <c r="R1797" s="92"/>
      <c r="S1797" s="92"/>
      <c r="T1797" s="92"/>
      <c r="U1797" s="92"/>
      <c r="V1797" s="92"/>
      <c r="W1797" s="92"/>
      <c r="X1797" s="92"/>
      <c r="Y1797" s="92"/>
      <c r="Z1797" s="92"/>
      <c r="AA1797" s="92"/>
      <c r="AB1797" s="92"/>
      <c r="AC1797" s="93">
        <v>108.74</v>
      </c>
      <c r="AD1797" s="93"/>
    </row>
    <row r="1798" spans="1:30">
      <c r="C1798" s="91" t="s">
        <v>2</v>
      </c>
      <c r="G1798" s="91" t="s">
        <v>2</v>
      </c>
      <c r="K1798" s="91" t="s">
        <v>2</v>
      </c>
      <c r="O1798" s="92" t="s">
        <v>1477</v>
      </c>
      <c r="P1798" s="92"/>
      <c r="Q1798" s="92"/>
      <c r="R1798" s="92"/>
      <c r="S1798" s="92"/>
      <c r="T1798" s="92"/>
      <c r="U1798" s="92"/>
      <c r="V1798" s="92"/>
      <c r="W1798" s="92"/>
      <c r="X1798" s="92"/>
      <c r="Y1798" s="92"/>
      <c r="Z1798" s="92"/>
      <c r="AA1798" s="92"/>
      <c r="AB1798" s="92"/>
      <c r="AC1798" s="93">
        <v>95</v>
      </c>
      <c r="AD1798" s="93"/>
    </row>
    <row r="1799" spans="1:30">
      <c r="C1799" s="91" t="s">
        <v>2</v>
      </c>
      <c r="G1799" s="91" t="s">
        <v>2</v>
      </c>
      <c r="K1799" s="91" t="s">
        <v>2</v>
      </c>
      <c r="O1799" s="92" t="s">
        <v>1478</v>
      </c>
      <c r="P1799" s="92"/>
      <c r="Q1799" s="92"/>
      <c r="R1799" s="92"/>
      <c r="S1799" s="92"/>
      <c r="T1799" s="92"/>
      <c r="U1799" s="92"/>
      <c r="V1799" s="92"/>
      <c r="W1799" s="92"/>
      <c r="X1799" s="92"/>
      <c r="Y1799" s="92"/>
      <c r="Z1799" s="92"/>
      <c r="AA1799" s="92"/>
      <c r="AB1799" s="92"/>
      <c r="AC1799" s="93">
        <v>8.98</v>
      </c>
      <c r="AD1799" s="93"/>
    </row>
    <row r="1800" spans="1:30" ht="6" customHeight="1"/>
    <row r="1801" spans="1:30" ht="16.5" customHeight="1">
      <c r="A1801" s="85" t="s">
        <v>1479</v>
      </c>
      <c r="B1801" s="85"/>
      <c r="C1801" s="85"/>
      <c r="D1801" s="85"/>
      <c r="E1801" s="85"/>
      <c r="F1801" s="85"/>
      <c r="G1801" s="85"/>
      <c r="H1801" s="85"/>
      <c r="I1801" s="85"/>
      <c r="J1801" s="85"/>
      <c r="K1801" s="85"/>
      <c r="L1801" s="85"/>
      <c r="M1801" s="85"/>
      <c r="N1801" s="85"/>
      <c r="O1801" s="85"/>
      <c r="P1801" s="85"/>
      <c r="Q1801" s="85"/>
      <c r="R1801" s="85"/>
      <c r="S1801" s="85"/>
      <c r="U1801" s="91" t="s">
        <v>2</v>
      </c>
      <c r="W1801" s="91" t="s">
        <v>2</v>
      </c>
      <c r="Y1801" s="84" t="s">
        <v>810</v>
      </c>
      <c r="Z1801" s="84"/>
      <c r="AC1801" s="94">
        <v>98272.639999999999</v>
      </c>
      <c r="AD1801" s="94"/>
    </row>
    <row r="1802" spans="1:30" ht="6.75" customHeight="1"/>
    <row r="1803" spans="1:30" ht="14.25" customHeight="1">
      <c r="A1803" s="89" t="s">
        <v>1480</v>
      </c>
      <c r="B1803" s="89"/>
      <c r="C1803" s="89"/>
      <c r="D1803" s="89"/>
      <c r="E1803" s="89"/>
      <c r="F1803" s="89"/>
      <c r="G1803" s="89"/>
      <c r="H1803" s="89"/>
      <c r="I1803" s="89"/>
      <c r="J1803" s="89"/>
      <c r="K1803" s="89"/>
      <c r="L1803" s="89"/>
      <c r="M1803" s="89"/>
      <c r="N1803" s="89"/>
      <c r="O1803" s="89"/>
    </row>
    <row r="1804" spans="1:30">
      <c r="B1804" s="79" t="s">
        <v>50</v>
      </c>
      <c r="C1804" s="79"/>
      <c r="D1804" s="79"/>
      <c r="F1804" s="79" t="s">
        <v>51</v>
      </c>
      <c r="G1804" s="79"/>
      <c r="H1804" s="79"/>
      <c r="I1804" s="79"/>
      <c r="J1804" s="79" t="s">
        <v>52</v>
      </c>
      <c r="K1804" s="79"/>
      <c r="L1804" s="79"/>
      <c r="N1804" s="79" t="s">
        <v>53</v>
      </c>
      <c r="O1804" s="79"/>
      <c r="P1804" s="79"/>
      <c r="Q1804" s="79"/>
      <c r="R1804" s="79"/>
      <c r="S1804" s="79"/>
      <c r="T1804" s="79"/>
      <c r="U1804" s="79"/>
      <c r="V1804" s="79"/>
      <c r="W1804" s="79"/>
      <c r="X1804" s="79"/>
      <c r="Y1804" s="79"/>
      <c r="Z1804" s="79"/>
      <c r="AA1804" s="79"/>
      <c r="AC1804" s="80" t="s">
        <v>54</v>
      </c>
      <c r="AD1804" s="80"/>
    </row>
    <row r="1805" spans="1:30">
      <c r="B1805" s="90" t="s">
        <v>1481</v>
      </c>
      <c r="C1805" s="90"/>
      <c r="D1805" s="90"/>
      <c r="F1805" s="90" t="s">
        <v>56</v>
      </c>
      <c r="G1805" s="90"/>
      <c r="H1805" s="90"/>
      <c r="I1805" s="90"/>
      <c r="J1805" s="90" t="s">
        <v>1075</v>
      </c>
      <c r="K1805" s="90"/>
      <c r="L1805" s="90"/>
      <c r="N1805" s="90" t="s">
        <v>1076</v>
      </c>
      <c r="O1805" s="90"/>
      <c r="P1805" s="90"/>
      <c r="Q1805" s="90"/>
      <c r="R1805" s="90"/>
      <c r="S1805" s="90"/>
      <c r="T1805" s="90"/>
      <c r="U1805" s="90"/>
      <c r="V1805" s="90"/>
      <c r="W1805" s="90"/>
      <c r="X1805" s="90"/>
      <c r="Y1805" s="90"/>
      <c r="Z1805" s="90"/>
      <c r="AA1805" s="90"/>
      <c r="AC1805" s="82">
        <v>4000</v>
      </c>
      <c r="AD1805" s="82"/>
    </row>
    <row r="1806" spans="1:30">
      <c r="C1806" s="91" t="s">
        <v>2</v>
      </c>
      <c r="G1806" s="91" t="s">
        <v>2</v>
      </c>
      <c r="K1806" s="91" t="s">
        <v>2</v>
      </c>
      <c r="O1806" s="92" t="s">
        <v>1482</v>
      </c>
      <c r="P1806" s="92"/>
      <c r="Q1806" s="92"/>
      <c r="R1806" s="92"/>
      <c r="S1806" s="92"/>
      <c r="T1806" s="92"/>
      <c r="U1806" s="92"/>
      <c r="V1806" s="92"/>
      <c r="W1806" s="92"/>
      <c r="X1806" s="92"/>
      <c r="Y1806" s="92"/>
      <c r="Z1806" s="92"/>
      <c r="AA1806" s="92"/>
      <c r="AB1806" s="92"/>
    </row>
    <row r="1807" spans="1:30">
      <c r="B1807" s="90" t="s">
        <v>1483</v>
      </c>
      <c r="C1807" s="90"/>
      <c r="D1807" s="90"/>
      <c r="F1807" s="90" t="s">
        <v>56</v>
      </c>
      <c r="G1807" s="90"/>
      <c r="H1807" s="90"/>
      <c r="I1807" s="90"/>
      <c r="J1807" s="90" t="s">
        <v>1484</v>
      </c>
      <c r="K1807" s="90"/>
      <c r="L1807" s="90"/>
      <c r="N1807" s="90" t="s">
        <v>1485</v>
      </c>
      <c r="O1807" s="90"/>
      <c r="P1807" s="90"/>
      <c r="Q1807" s="90"/>
      <c r="R1807" s="90"/>
      <c r="S1807" s="90"/>
      <c r="T1807" s="90"/>
      <c r="U1807" s="90"/>
      <c r="V1807" s="90"/>
      <c r="W1807" s="90"/>
      <c r="X1807" s="90"/>
      <c r="Y1807" s="90"/>
      <c r="Z1807" s="90"/>
      <c r="AA1807" s="90"/>
      <c r="AC1807" s="82">
        <v>4000</v>
      </c>
      <c r="AD1807" s="82"/>
    </row>
    <row r="1808" spans="1:30">
      <c r="C1808" s="91" t="s">
        <v>2</v>
      </c>
      <c r="G1808" s="91" t="s">
        <v>2</v>
      </c>
      <c r="K1808" s="91" t="s">
        <v>2</v>
      </c>
      <c r="O1808" s="92" t="s">
        <v>1482</v>
      </c>
      <c r="P1808" s="92"/>
      <c r="Q1808" s="92"/>
      <c r="R1808" s="92"/>
      <c r="S1808" s="92"/>
      <c r="T1808" s="92"/>
      <c r="U1808" s="92"/>
      <c r="V1808" s="92"/>
      <c r="W1808" s="92"/>
      <c r="X1808" s="92"/>
      <c r="Y1808" s="92"/>
      <c r="Z1808" s="92"/>
      <c r="AA1808" s="92"/>
      <c r="AB1808" s="92"/>
    </row>
    <row r="1809" spans="2:30">
      <c r="B1809" s="90" t="s">
        <v>1486</v>
      </c>
      <c r="C1809" s="90"/>
      <c r="D1809" s="90"/>
      <c r="F1809" s="90" t="s">
        <v>56</v>
      </c>
      <c r="G1809" s="90"/>
      <c r="H1809" s="90"/>
      <c r="I1809" s="90"/>
      <c r="J1809" s="90" t="s">
        <v>1487</v>
      </c>
      <c r="K1809" s="90"/>
      <c r="L1809" s="90"/>
      <c r="N1809" s="90" t="s">
        <v>1488</v>
      </c>
      <c r="O1809" s="90"/>
      <c r="P1809" s="90"/>
      <c r="Q1809" s="90"/>
      <c r="R1809" s="90"/>
      <c r="S1809" s="90"/>
      <c r="T1809" s="90"/>
      <c r="U1809" s="90"/>
      <c r="V1809" s="90"/>
      <c r="W1809" s="90"/>
      <c r="X1809" s="90"/>
      <c r="Y1809" s="90"/>
      <c r="Z1809" s="90"/>
      <c r="AA1809" s="90"/>
      <c r="AC1809" s="82">
        <v>8000</v>
      </c>
      <c r="AD1809" s="82"/>
    </row>
    <row r="1810" spans="2:30">
      <c r="C1810" s="91" t="s">
        <v>2</v>
      </c>
      <c r="G1810" s="91" t="s">
        <v>2</v>
      </c>
      <c r="K1810" s="91" t="s">
        <v>2</v>
      </c>
      <c r="O1810" s="92" t="s">
        <v>1482</v>
      </c>
      <c r="P1810" s="92"/>
      <c r="Q1810" s="92"/>
      <c r="R1810" s="92"/>
      <c r="S1810" s="92"/>
      <c r="T1810" s="92"/>
      <c r="U1810" s="92"/>
      <c r="V1810" s="92"/>
      <c r="W1810" s="92"/>
      <c r="X1810" s="92"/>
      <c r="Y1810" s="92"/>
      <c r="Z1810" s="92"/>
      <c r="AA1810" s="92"/>
      <c r="AB1810" s="92"/>
    </row>
    <row r="1811" spans="2:30">
      <c r="B1811" s="90" t="s">
        <v>1489</v>
      </c>
      <c r="C1811" s="90"/>
      <c r="D1811" s="90"/>
      <c r="F1811" s="90" t="s">
        <v>173</v>
      </c>
      <c r="G1811" s="90"/>
      <c r="H1811" s="90"/>
      <c r="I1811" s="90"/>
      <c r="J1811" s="90" t="s">
        <v>1490</v>
      </c>
      <c r="K1811" s="90"/>
      <c r="L1811" s="90"/>
      <c r="N1811" s="90" t="s">
        <v>1491</v>
      </c>
      <c r="O1811" s="90"/>
      <c r="P1811" s="90"/>
      <c r="Q1811" s="90"/>
      <c r="R1811" s="90"/>
      <c r="S1811" s="90"/>
      <c r="T1811" s="90"/>
      <c r="U1811" s="90"/>
      <c r="V1811" s="90"/>
      <c r="W1811" s="90"/>
      <c r="X1811" s="90"/>
      <c r="Y1811" s="90"/>
      <c r="Z1811" s="90"/>
      <c r="AA1811" s="90"/>
      <c r="AC1811" s="82">
        <v>8000</v>
      </c>
      <c r="AD1811" s="82"/>
    </row>
    <row r="1812" spans="2:30">
      <c r="C1812" s="91" t="s">
        <v>2</v>
      </c>
      <c r="G1812" s="91" t="s">
        <v>2</v>
      </c>
      <c r="K1812" s="91" t="s">
        <v>2</v>
      </c>
      <c r="O1812" s="92" t="s">
        <v>1482</v>
      </c>
      <c r="P1812" s="92"/>
      <c r="Q1812" s="92"/>
      <c r="R1812" s="92"/>
      <c r="S1812" s="92"/>
      <c r="T1812" s="92"/>
      <c r="U1812" s="92"/>
      <c r="V1812" s="92"/>
      <c r="W1812" s="92"/>
      <c r="X1812" s="92"/>
      <c r="Y1812" s="92"/>
      <c r="Z1812" s="92"/>
      <c r="AA1812" s="92"/>
      <c r="AB1812" s="92"/>
    </row>
    <row r="1813" spans="2:30">
      <c r="B1813" s="90" t="s">
        <v>1492</v>
      </c>
      <c r="C1813" s="90"/>
      <c r="D1813" s="90"/>
      <c r="F1813" s="90" t="s">
        <v>173</v>
      </c>
      <c r="G1813" s="90"/>
      <c r="H1813" s="90"/>
      <c r="I1813" s="90"/>
      <c r="J1813" s="90" t="s">
        <v>1493</v>
      </c>
      <c r="K1813" s="90"/>
      <c r="L1813" s="90"/>
      <c r="N1813" s="90" t="s">
        <v>1494</v>
      </c>
      <c r="O1813" s="90"/>
      <c r="P1813" s="90"/>
      <c r="Q1813" s="90"/>
      <c r="R1813" s="90"/>
      <c r="S1813" s="90"/>
      <c r="T1813" s="90"/>
      <c r="U1813" s="90"/>
      <c r="V1813" s="90"/>
      <c r="W1813" s="90"/>
      <c r="X1813" s="90"/>
      <c r="Y1813" s="90"/>
      <c r="Z1813" s="90"/>
      <c r="AA1813" s="90"/>
      <c r="AC1813" s="82">
        <v>8000</v>
      </c>
      <c r="AD1813" s="82"/>
    </row>
    <row r="1814" spans="2:30">
      <c r="C1814" s="91" t="s">
        <v>2</v>
      </c>
      <c r="G1814" s="91" t="s">
        <v>2</v>
      </c>
      <c r="K1814" s="91" t="s">
        <v>2</v>
      </c>
      <c r="O1814" s="92" t="s">
        <v>1482</v>
      </c>
      <c r="P1814" s="92"/>
      <c r="Q1814" s="92"/>
      <c r="R1814" s="92"/>
      <c r="S1814" s="92"/>
      <c r="T1814" s="92"/>
      <c r="U1814" s="92"/>
      <c r="V1814" s="92"/>
      <c r="W1814" s="92"/>
      <c r="X1814" s="92"/>
      <c r="Y1814" s="92"/>
      <c r="Z1814" s="92"/>
      <c r="AA1814" s="92"/>
      <c r="AB1814" s="92"/>
      <c r="AC1814" s="93">
        <v>4000</v>
      </c>
      <c r="AD1814" s="93"/>
    </row>
    <row r="1815" spans="2:30">
      <c r="C1815" s="91" t="s">
        <v>2</v>
      </c>
      <c r="G1815" s="91" t="s">
        <v>2</v>
      </c>
      <c r="K1815" s="91" t="s">
        <v>2</v>
      </c>
      <c r="O1815" s="92" t="s">
        <v>1482</v>
      </c>
      <c r="P1815" s="92"/>
      <c r="Q1815" s="92"/>
      <c r="R1815" s="92"/>
      <c r="S1815" s="92"/>
      <c r="T1815" s="92"/>
      <c r="U1815" s="92"/>
      <c r="V1815" s="92"/>
      <c r="W1815" s="92"/>
      <c r="X1815" s="92"/>
      <c r="Y1815" s="92"/>
      <c r="Z1815" s="92"/>
      <c r="AA1815" s="92"/>
      <c r="AB1815" s="92"/>
      <c r="AC1815" s="93">
        <v>4000</v>
      </c>
      <c r="AD1815" s="93"/>
    </row>
    <row r="1816" spans="2:30">
      <c r="B1816" s="90" t="s">
        <v>1028</v>
      </c>
      <c r="C1816" s="90"/>
      <c r="D1816" s="90"/>
      <c r="F1816" s="90" t="s">
        <v>173</v>
      </c>
      <c r="G1816" s="90"/>
      <c r="H1816" s="90"/>
      <c r="I1816" s="90"/>
      <c r="J1816" s="90" t="s">
        <v>1029</v>
      </c>
      <c r="K1816" s="90"/>
      <c r="L1816" s="90"/>
      <c r="N1816" s="90" t="s">
        <v>1030</v>
      </c>
      <c r="O1816" s="90"/>
      <c r="P1816" s="90"/>
      <c r="Q1816" s="90"/>
      <c r="R1816" s="90"/>
      <c r="S1816" s="90"/>
      <c r="T1816" s="90"/>
      <c r="U1816" s="90"/>
      <c r="V1816" s="90"/>
      <c r="W1816" s="90"/>
      <c r="X1816" s="90"/>
      <c r="Y1816" s="90"/>
      <c r="Z1816" s="90"/>
      <c r="AA1816" s="90"/>
      <c r="AC1816" s="82">
        <v>4000</v>
      </c>
      <c r="AD1816" s="82"/>
    </row>
    <row r="1817" spans="2:30">
      <c r="C1817" s="91" t="s">
        <v>2</v>
      </c>
      <c r="G1817" s="91" t="s">
        <v>2</v>
      </c>
      <c r="K1817" s="91" t="s">
        <v>2</v>
      </c>
      <c r="O1817" s="92" t="s">
        <v>1482</v>
      </c>
      <c r="P1817" s="92"/>
      <c r="Q1817" s="92"/>
      <c r="R1817" s="92"/>
      <c r="S1817" s="92"/>
      <c r="T1817" s="92"/>
      <c r="U1817" s="92"/>
      <c r="V1817" s="92"/>
      <c r="W1817" s="92"/>
      <c r="X1817" s="92"/>
      <c r="Y1817" s="92"/>
      <c r="Z1817" s="92"/>
      <c r="AA1817" s="92"/>
      <c r="AB1817" s="92"/>
    </row>
    <row r="1818" spans="2:30">
      <c r="B1818" s="90" t="s">
        <v>1495</v>
      </c>
      <c r="C1818" s="90"/>
      <c r="D1818" s="90"/>
      <c r="F1818" s="90" t="s">
        <v>173</v>
      </c>
      <c r="G1818" s="90"/>
      <c r="H1818" s="90"/>
      <c r="I1818" s="90"/>
      <c r="J1818" s="90" t="s">
        <v>1496</v>
      </c>
      <c r="K1818" s="90"/>
      <c r="L1818" s="90"/>
      <c r="N1818" s="90" t="s">
        <v>1497</v>
      </c>
      <c r="O1818" s="90"/>
      <c r="P1818" s="90"/>
      <c r="Q1818" s="90"/>
      <c r="R1818" s="90"/>
      <c r="S1818" s="90"/>
      <c r="T1818" s="90"/>
      <c r="U1818" s="90"/>
      <c r="V1818" s="90"/>
      <c r="W1818" s="90"/>
      <c r="X1818" s="90"/>
      <c r="Y1818" s="90"/>
      <c r="Z1818" s="90"/>
      <c r="AA1818" s="90"/>
      <c r="AC1818" s="82">
        <v>4000</v>
      </c>
      <c r="AD1818" s="82"/>
    </row>
    <row r="1819" spans="2:30">
      <c r="C1819" s="91" t="s">
        <v>2</v>
      </c>
      <c r="G1819" s="91" t="s">
        <v>2</v>
      </c>
      <c r="K1819" s="91" t="s">
        <v>2</v>
      </c>
      <c r="O1819" s="92" t="s">
        <v>1482</v>
      </c>
      <c r="P1819" s="92"/>
      <c r="Q1819" s="92"/>
      <c r="R1819" s="92"/>
      <c r="S1819" s="92"/>
      <c r="T1819" s="92"/>
      <c r="U1819" s="92"/>
      <c r="V1819" s="92"/>
      <c r="W1819" s="92"/>
      <c r="X1819" s="92"/>
      <c r="Y1819" s="92"/>
      <c r="Z1819" s="92"/>
      <c r="AA1819" s="92"/>
      <c r="AB1819" s="92"/>
    </row>
    <row r="1820" spans="2:30">
      <c r="B1820" s="90" t="s">
        <v>1498</v>
      </c>
      <c r="C1820" s="90"/>
      <c r="D1820" s="90"/>
      <c r="F1820" s="90" t="s">
        <v>173</v>
      </c>
      <c r="G1820" s="90"/>
      <c r="H1820" s="90"/>
      <c r="I1820" s="90"/>
      <c r="J1820" s="90" t="s">
        <v>1499</v>
      </c>
      <c r="K1820" s="90"/>
      <c r="L1820" s="90"/>
      <c r="N1820" s="90" t="s">
        <v>1500</v>
      </c>
      <c r="O1820" s="90"/>
      <c r="P1820" s="90"/>
      <c r="Q1820" s="90"/>
      <c r="R1820" s="90"/>
      <c r="S1820" s="90"/>
      <c r="T1820" s="90"/>
      <c r="U1820" s="90"/>
      <c r="V1820" s="90"/>
      <c r="W1820" s="90"/>
      <c r="X1820" s="90"/>
      <c r="Y1820" s="90"/>
      <c r="Z1820" s="90"/>
      <c r="AA1820" s="90"/>
      <c r="AC1820" s="82">
        <v>8000</v>
      </c>
      <c r="AD1820" s="82"/>
    </row>
    <row r="1821" spans="2:30">
      <c r="C1821" s="91" t="s">
        <v>2</v>
      </c>
      <c r="G1821" s="91" t="s">
        <v>2</v>
      </c>
      <c r="K1821" s="91" t="s">
        <v>2</v>
      </c>
      <c r="O1821" s="92" t="s">
        <v>1482</v>
      </c>
      <c r="P1821" s="92"/>
      <c r="Q1821" s="92"/>
      <c r="R1821" s="92"/>
      <c r="S1821" s="92"/>
      <c r="T1821" s="92"/>
      <c r="U1821" s="92"/>
      <c r="V1821" s="92"/>
      <c r="W1821" s="92"/>
      <c r="X1821" s="92"/>
      <c r="Y1821" s="92"/>
      <c r="Z1821" s="92"/>
      <c r="AA1821" s="92"/>
      <c r="AB1821" s="92"/>
      <c r="AC1821" s="93">
        <v>4000</v>
      </c>
      <c r="AD1821" s="93"/>
    </row>
    <row r="1822" spans="2:30">
      <c r="C1822" s="91" t="s">
        <v>2</v>
      </c>
      <c r="G1822" s="91" t="s">
        <v>2</v>
      </c>
      <c r="K1822" s="91" t="s">
        <v>2</v>
      </c>
      <c r="O1822" s="92" t="s">
        <v>1482</v>
      </c>
      <c r="P1822" s="92"/>
      <c r="Q1822" s="92"/>
      <c r="R1822" s="92"/>
      <c r="S1822" s="92"/>
      <c r="T1822" s="92"/>
      <c r="U1822" s="92"/>
      <c r="V1822" s="92"/>
      <c r="W1822" s="92"/>
      <c r="X1822" s="92"/>
      <c r="Y1822" s="92"/>
      <c r="Z1822" s="92"/>
      <c r="AA1822" s="92"/>
      <c r="AB1822" s="92"/>
      <c r="AC1822" s="93">
        <v>4000</v>
      </c>
      <c r="AD1822" s="93"/>
    </row>
    <row r="1823" spans="2:30">
      <c r="B1823" s="90" t="s">
        <v>1501</v>
      </c>
      <c r="C1823" s="90"/>
      <c r="D1823" s="90"/>
      <c r="F1823" s="90" t="s">
        <v>173</v>
      </c>
      <c r="G1823" s="90"/>
      <c r="H1823" s="90"/>
      <c r="I1823" s="90"/>
      <c r="J1823" s="90" t="s">
        <v>1502</v>
      </c>
      <c r="K1823" s="90"/>
      <c r="L1823" s="90"/>
      <c r="N1823" s="90" t="s">
        <v>1503</v>
      </c>
      <c r="O1823" s="90"/>
      <c r="P1823" s="90"/>
      <c r="Q1823" s="90"/>
      <c r="R1823" s="90"/>
      <c r="S1823" s="90"/>
      <c r="T1823" s="90"/>
      <c r="U1823" s="90"/>
      <c r="V1823" s="90"/>
      <c r="W1823" s="90"/>
      <c r="X1823" s="90"/>
      <c r="Y1823" s="90"/>
      <c r="Z1823" s="90"/>
      <c r="AA1823" s="90"/>
      <c r="AC1823" s="82">
        <v>8000</v>
      </c>
      <c r="AD1823" s="82"/>
    </row>
    <row r="1824" spans="2:30">
      <c r="C1824" s="91" t="s">
        <v>2</v>
      </c>
      <c r="G1824" s="91" t="s">
        <v>2</v>
      </c>
      <c r="K1824" s="91" t="s">
        <v>2</v>
      </c>
      <c r="O1824" s="92" t="s">
        <v>1482</v>
      </c>
      <c r="P1824" s="92"/>
      <c r="Q1824" s="92"/>
      <c r="R1824" s="92"/>
      <c r="S1824" s="92"/>
      <c r="T1824" s="92"/>
      <c r="U1824" s="92"/>
      <c r="V1824" s="92"/>
      <c r="W1824" s="92"/>
      <c r="X1824" s="92"/>
      <c r="Y1824" s="92"/>
      <c r="Z1824" s="92"/>
      <c r="AA1824" s="92"/>
      <c r="AB1824" s="92"/>
    </row>
    <row r="1825" spans="1:30">
      <c r="B1825" s="90" t="s">
        <v>1504</v>
      </c>
      <c r="C1825" s="90"/>
      <c r="D1825" s="90"/>
      <c r="F1825" s="90" t="s">
        <v>173</v>
      </c>
      <c r="G1825" s="90"/>
      <c r="H1825" s="90"/>
      <c r="I1825" s="90"/>
      <c r="J1825" s="90" t="s">
        <v>1505</v>
      </c>
      <c r="K1825" s="90"/>
      <c r="L1825" s="90"/>
      <c r="N1825" s="90" t="s">
        <v>1506</v>
      </c>
      <c r="O1825" s="90"/>
      <c r="P1825" s="90"/>
      <c r="Q1825" s="90"/>
      <c r="R1825" s="90"/>
      <c r="S1825" s="90"/>
      <c r="T1825" s="90"/>
      <c r="U1825" s="90"/>
      <c r="V1825" s="90"/>
      <c r="W1825" s="90"/>
      <c r="X1825" s="90"/>
      <c r="Y1825" s="90"/>
      <c r="Z1825" s="90"/>
      <c r="AA1825" s="90"/>
      <c r="AC1825" s="82">
        <v>4000</v>
      </c>
      <c r="AD1825" s="82"/>
    </row>
    <row r="1826" spans="1:30">
      <c r="C1826" s="91" t="s">
        <v>2</v>
      </c>
      <c r="G1826" s="91" t="s">
        <v>2</v>
      </c>
      <c r="K1826" s="91" t="s">
        <v>2</v>
      </c>
      <c r="O1826" s="92" t="s">
        <v>1482</v>
      </c>
      <c r="P1826" s="92"/>
      <c r="Q1826" s="92"/>
      <c r="R1826" s="92"/>
      <c r="S1826" s="92"/>
      <c r="T1826" s="92"/>
      <c r="U1826" s="92"/>
      <c r="V1826" s="92"/>
      <c r="W1826" s="92"/>
      <c r="X1826" s="92"/>
      <c r="Y1826" s="92"/>
      <c r="Z1826" s="92"/>
      <c r="AA1826" s="92"/>
      <c r="AB1826" s="92"/>
    </row>
    <row r="1827" spans="1:30">
      <c r="B1827" s="90" t="s">
        <v>1507</v>
      </c>
      <c r="C1827" s="90"/>
      <c r="D1827" s="90"/>
      <c r="F1827" s="90" t="s">
        <v>173</v>
      </c>
      <c r="G1827" s="90"/>
      <c r="H1827" s="90"/>
      <c r="I1827" s="90"/>
      <c r="J1827" s="90" t="s">
        <v>1508</v>
      </c>
      <c r="K1827" s="90"/>
      <c r="L1827" s="90"/>
      <c r="N1827" s="90" t="s">
        <v>1509</v>
      </c>
      <c r="O1827" s="90"/>
      <c r="P1827" s="90"/>
      <c r="Q1827" s="90"/>
      <c r="R1827" s="90"/>
      <c r="S1827" s="90"/>
      <c r="T1827" s="90"/>
      <c r="U1827" s="90"/>
      <c r="V1827" s="90"/>
      <c r="W1827" s="90"/>
      <c r="X1827" s="90"/>
      <c r="Y1827" s="90"/>
      <c r="Z1827" s="90"/>
      <c r="AA1827" s="90"/>
      <c r="AC1827" s="82">
        <v>8000</v>
      </c>
      <c r="AD1827" s="82"/>
    </row>
    <row r="1828" spans="1:30">
      <c r="C1828" s="91" t="s">
        <v>2</v>
      </c>
      <c r="G1828" s="91" t="s">
        <v>2</v>
      </c>
      <c r="K1828" s="91" t="s">
        <v>2</v>
      </c>
      <c r="O1828" s="92" t="s">
        <v>1482</v>
      </c>
      <c r="P1828" s="92"/>
      <c r="Q1828" s="92"/>
      <c r="R1828" s="92"/>
      <c r="S1828" s="92"/>
      <c r="T1828" s="92"/>
      <c r="U1828" s="92"/>
      <c r="V1828" s="92"/>
      <c r="W1828" s="92"/>
      <c r="X1828" s="92"/>
      <c r="Y1828" s="92"/>
      <c r="Z1828" s="92"/>
      <c r="AA1828" s="92"/>
      <c r="AB1828" s="92"/>
    </row>
    <row r="1829" spans="1:30">
      <c r="B1829" s="90" t="s">
        <v>1510</v>
      </c>
      <c r="C1829" s="90"/>
      <c r="D1829" s="90"/>
      <c r="F1829" s="90" t="s">
        <v>173</v>
      </c>
      <c r="G1829" s="90"/>
      <c r="H1829" s="90"/>
      <c r="I1829" s="90"/>
      <c r="J1829" s="90" t="s">
        <v>1511</v>
      </c>
      <c r="K1829" s="90"/>
      <c r="L1829" s="90"/>
      <c r="N1829" s="90" t="s">
        <v>1512</v>
      </c>
      <c r="O1829" s="90"/>
      <c r="P1829" s="90"/>
      <c r="Q1829" s="90"/>
      <c r="R1829" s="90"/>
      <c r="S1829" s="90"/>
      <c r="T1829" s="90"/>
      <c r="U1829" s="90"/>
      <c r="V1829" s="90"/>
      <c r="W1829" s="90"/>
      <c r="X1829" s="90"/>
      <c r="Y1829" s="90"/>
      <c r="Z1829" s="90"/>
      <c r="AA1829" s="90"/>
      <c r="AC1829" s="82">
        <v>8000</v>
      </c>
      <c r="AD1829" s="82"/>
    </row>
    <row r="1830" spans="1:30">
      <c r="C1830" s="91" t="s">
        <v>2</v>
      </c>
      <c r="G1830" s="91" t="s">
        <v>2</v>
      </c>
      <c r="K1830" s="91" t="s">
        <v>2</v>
      </c>
      <c r="O1830" s="92" t="s">
        <v>1482</v>
      </c>
      <c r="P1830" s="92"/>
      <c r="Q1830" s="92"/>
      <c r="R1830" s="92"/>
      <c r="S1830" s="92"/>
      <c r="T1830" s="92"/>
      <c r="U1830" s="92"/>
      <c r="V1830" s="92"/>
      <c r="W1830" s="92"/>
      <c r="X1830" s="92"/>
      <c r="Y1830" s="92"/>
      <c r="Z1830" s="92"/>
      <c r="AA1830" s="92"/>
      <c r="AB1830" s="92"/>
    </row>
    <row r="1831" spans="1:30" ht="4.5" customHeight="1"/>
    <row r="1832" spans="1:30" ht="12" customHeight="1"/>
    <row r="1833" spans="1:30" ht="13.5" customHeight="1">
      <c r="A1833" s="85" t="s">
        <v>44</v>
      </c>
      <c r="B1833" s="85"/>
      <c r="C1833" s="85"/>
      <c r="D1833" s="85"/>
      <c r="E1833" s="85"/>
      <c r="F1833" s="85"/>
      <c r="G1833" s="85"/>
      <c r="H1833" s="85"/>
      <c r="I1833" s="85"/>
      <c r="J1833" s="85"/>
      <c r="K1833" s="85"/>
      <c r="L1833" s="85"/>
      <c r="M1833" s="85"/>
      <c r="R1833" s="86" t="s">
        <v>1513</v>
      </c>
      <c r="S1833" s="86"/>
      <c r="T1833" s="86"/>
      <c r="U1833" s="86"/>
      <c r="V1833" s="86"/>
      <c r="W1833" s="86"/>
      <c r="X1833" s="86"/>
      <c r="Y1833" s="86"/>
      <c r="Z1833" s="86"/>
      <c r="AA1833" s="86"/>
      <c r="AB1833" s="86"/>
      <c r="AC1833" s="86"/>
      <c r="AD1833" s="86"/>
    </row>
    <row r="1834" spans="1:30" ht="25.5" customHeight="1">
      <c r="C1834" s="77" t="s">
        <v>46</v>
      </c>
      <c r="D1834" s="77"/>
      <c r="E1834" s="77"/>
      <c r="F1834" s="77"/>
      <c r="G1834" s="77"/>
      <c r="H1834" s="77"/>
      <c r="I1834" s="77"/>
      <c r="J1834" s="77"/>
      <c r="K1834" s="77"/>
      <c r="L1834" s="77"/>
      <c r="M1834" s="77"/>
      <c r="N1834" s="77"/>
      <c r="O1834" s="77"/>
      <c r="P1834" s="77"/>
      <c r="Q1834" s="77"/>
      <c r="R1834" s="77"/>
      <c r="S1834" s="77"/>
      <c r="T1834" s="77"/>
      <c r="U1834" s="77"/>
      <c r="V1834" s="77"/>
      <c r="W1834" s="77"/>
      <c r="X1834" s="77"/>
      <c r="Y1834" s="77"/>
      <c r="Z1834" s="77"/>
      <c r="AA1834" s="77"/>
      <c r="AB1834" s="77"/>
      <c r="AC1834" s="77"/>
    </row>
    <row r="1835" spans="1:30" ht="7.5" customHeight="1"/>
    <row r="1836" spans="1:30" ht="18.75" customHeight="1">
      <c r="I1836" s="87" t="s">
        <v>47</v>
      </c>
      <c r="J1836" s="87"/>
      <c r="K1836" s="87"/>
      <c r="L1836" s="87"/>
      <c r="M1836" s="87"/>
      <c r="N1836" s="87"/>
      <c r="O1836" s="87"/>
      <c r="P1836" s="87"/>
      <c r="S1836" s="88" t="s">
        <v>48</v>
      </c>
      <c r="T1836" s="88"/>
      <c r="U1836" s="88"/>
      <c r="V1836" s="88"/>
      <c r="W1836" s="88"/>
      <c r="X1836" s="88"/>
      <c r="Y1836" s="88"/>
    </row>
    <row r="1837" spans="1:30" ht="6.75" customHeight="1"/>
    <row r="1838" spans="1:30" ht="14.25" customHeight="1">
      <c r="A1838" s="89" t="s">
        <v>1480</v>
      </c>
      <c r="B1838" s="89"/>
      <c r="C1838" s="89"/>
      <c r="D1838" s="89"/>
      <c r="E1838" s="89"/>
      <c r="F1838" s="89"/>
      <c r="G1838" s="89"/>
      <c r="H1838" s="89"/>
      <c r="I1838" s="89"/>
      <c r="J1838" s="89"/>
      <c r="K1838" s="89"/>
      <c r="L1838" s="89"/>
      <c r="M1838" s="89"/>
      <c r="N1838" s="89"/>
      <c r="O1838" s="89"/>
    </row>
    <row r="1839" spans="1:30">
      <c r="B1839" s="79" t="s">
        <v>50</v>
      </c>
      <c r="C1839" s="79"/>
      <c r="D1839" s="79"/>
      <c r="F1839" s="79" t="s">
        <v>51</v>
      </c>
      <c r="G1839" s="79"/>
      <c r="H1839" s="79"/>
      <c r="I1839" s="79"/>
      <c r="J1839" s="79" t="s">
        <v>52</v>
      </c>
      <c r="K1839" s="79"/>
      <c r="L1839" s="79"/>
      <c r="N1839" s="79" t="s">
        <v>53</v>
      </c>
      <c r="O1839" s="79"/>
      <c r="P1839" s="79"/>
      <c r="Q1839" s="79"/>
      <c r="R1839" s="79"/>
      <c r="S1839" s="79"/>
      <c r="T1839" s="79"/>
      <c r="U1839" s="79"/>
      <c r="V1839" s="79"/>
      <c r="W1839" s="79"/>
      <c r="X1839" s="79"/>
      <c r="Y1839" s="79"/>
      <c r="Z1839" s="79"/>
      <c r="AA1839" s="79"/>
      <c r="AC1839" s="80" t="s">
        <v>54</v>
      </c>
      <c r="AD1839" s="80"/>
    </row>
    <row r="1840" spans="1:30">
      <c r="B1840" s="90" t="s">
        <v>1514</v>
      </c>
      <c r="C1840" s="90"/>
      <c r="D1840" s="90"/>
      <c r="F1840" s="90" t="s">
        <v>173</v>
      </c>
      <c r="G1840" s="90"/>
      <c r="H1840" s="90"/>
      <c r="I1840" s="90"/>
      <c r="J1840" s="90" t="s">
        <v>1515</v>
      </c>
      <c r="K1840" s="90"/>
      <c r="L1840" s="90"/>
      <c r="N1840" s="90" t="s">
        <v>1516</v>
      </c>
      <c r="O1840" s="90"/>
      <c r="P1840" s="90"/>
      <c r="Q1840" s="90"/>
      <c r="R1840" s="90"/>
      <c r="S1840" s="90"/>
      <c r="T1840" s="90"/>
      <c r="U1840" s="90"/>
      <c r="V1840" s="90"/>
      <c r="W1840" s="90"/>
      <c r="X1840" s="90"/>
      <c r="Y1840" s="90"/>
      <c r="Z1840" s="90"/>
      <c r="AA1840" s="90"/>
      <c r="AC1840" s="82">
        <v>8000</v>
      </c>
      <c r="AD1840" s="82"/>
    </row>
    <row r="1841" spans="2:30">
      <c r="C1841" s="91" t="s">
        <v>2</v>
      </c>
      <c r="G1841" s="91" t="s">
        <v>2</v>
      </c>
      <c r="K1841" s="91" t="s">
        <v>2</v>
      </c>
      <c r="O1841" s="92" t="s">
        <v>1482</v>
      </c>
      <c r="P1841" s="92"/>
      <c r="Q1841" s="92"/>
      <c r="R1841" s="92"/>
      <c r="S1841" s="92"/>
      <c r="T1841" s="92"/>
      <c r="U1841" s="92"/>
      <c r="V1841" s="92"/>
      <c r="W1841" s="92"/>
      <c r="X1841" s="92"/>
      <c r="Y1841" s="92"/>
      <c r="Z1841" s="92"/>
      <c r="AA1841" s="92"/>
      <c r="AB1841" s="92"/>
    </row>
    <row r="1842" spans="2:30">
      <c r="B1842" s="90" t="s">
        <v>1517</v>
      </c>
      <c r="C1842" s="90"/>
      <c r="D1842" s="90"/>
      <c r="F1842" s="90" t="s">
        <v>173</v>
      </c>
      <c r="G1842" s="90"/>
      <c r="H1842" s="90"/>
      <c r="I1842" s="90"/>
      <c r="J1842" s="90" t="s">
        <v>1518</v>
      </c>
      <c r="K1842" s="90"/>
      <c r="L1842" s="90"/>
      <c r="N1842" s="90" t="s">
        <v>1519</v>
      </c>
      <c r="O1842" s="90"/>
      <c r="P1842" s="90"/>
      <c r="Q1842" s="90"/>
      <c r="R1842" s="90"/>
      <c r="S1842" s="90"/>
      <c r="T1842" s="90"/>
      <c r="U1842" s="90"/>
      <c r="V1842" s="90"/>
      <c r="W1842" s="90"/>
      <c r="X1842" s="90"/>
      <c r="Y1842" s="90"/>
      <c r="Z1842" s="90"/>
      <c r="AA1842" s="90"/>
      <c r="AC1842" s="82">
        <v>8000</v>
      </c>
      <c r="AD1842" s="82"/>
    </row>
    <row r="1843" spans="2:30">
      <c r="C1843" s="91" t="s">
        <v>2</v>
      </c>
      <c r="G1843" s="91" t="s">
        <v>2</v>
      </c>
      <c r="K1843" s="91" t="s">
        <v>2</v>
      </c>
      <c r="O1843" s="92" t="s">
        <v>1482</v>
      </c>
      <c r="P1843" s="92"/>
      <c r="Q1843" s="92"/>
      <c r="R1843" s="92"/>
      <c r="S1843" s="92"/>
      <c r="T1843" s="92"/>
      <c r="U1843" s="92"/>
      <c r="V1843" s="92"/>
      <c r="W1843" s="92"/>
      <c r="X1843" s="92"/>
      <c r="Y1843" s="92"/>
      <c r="Z1843" s="92"/>
      <c r="AA1843" s="92"/>
      <c r="AB1843" s="92"/>
    </row>
    <row r="1844" spans="2:30">
      <c r="B1844" s="90" t="s">
        <v>1520</v>
      </c>
      <c r="C1844" s="90"/>
      <c r="D1844" s="90"/>
      <c r="F1844" s="90" t="s">
        <v>173</v>
      </c>
      <c r="G1844" s="90"/>
      <c r="H1844" s="90"/>
      <c r="I1844" s="90"/>
      <c r="J1844" s="90" t="s">
        <v>1521</v>
      </c>
      <c r="K1844" s="90"/>
      <c r="L1844" s="90"/>
      <c r="N1844" s="90" t="s">
        <v>1522</v>
      </c>
      <c r="O1844" s="90"/>
      <c r="P1844" s="90"/>
      <c r="Q1844" s="90"/>
      <c r="R1844" s="90"/>
      <c r="S1844" s="90"/>
      <c r="T1844" s="90"/>
      <c r="U1844" s="90"/>
      <c r="V1844" s="90"/>
      <c r="W1844" s="90"/>
      <c r="X1844" s="90"/>
      <c r="Y1844" s="90"/>
      <c r="Z1844" s="90"/>
      <c r="AA1844" s="90"/>
      <c r="AC1844" s="82">
        <v>5600</v>
      </c>
      <c r="AD1844" s="82"/>
    </row>
    <row r="1845" spans="2:30">
      <c r="C1845" s="91" t="s">
        <v>2</v>
      </c>
      <c r="G1845" s="91" t="s">
        <v>2</v>
      </c>
      <c r="K1845" s="91" t="s">
        <v>2</v>
      </c>
      <c r="O1845" s="92" t="s">
        <v>1482</v>
      </c>
      <c r="P1845" s="92"/>
      <c r="Q1845" s="92"/>
      <c r="R1845" s="92"/>
      <c r="S1845" s="92"/>
      <c r="T1845" s="92"/>
      <c r="U1845" s="92"/>
      <c r="V1845" s="92"/>
      <c r="W1845" s="92"/>
      <c r="X1845" s="92"/>
      <c r="Y1845" s="92"/>
      <c r="Z1845" s="92"/>
      <c r="AA1845" s="92"/>
      <c r="AB1845" s="92"/>
    </row>
    <row r="1846" spans="2:30">
      <c r="B1846" s="90" t="s">
        <v>1523</v>
      </c>
      <c r="C1846" s="90"/>
      <c r="D1846" s="90"/>
      <c r="F1846" s="90" t="s">
        <v>173</v>
      </c>
      <c r="G1846" s="90"/>
      <c r="H1846" s="90"/>
      <c r="I1846" s="90"/>
      <c r="J1846" s="90" t="s">
        <v>1524</v>
      </c>
      <c r="K1846" s="90"/>
      <c r="L1846" s="90"/>
      <c r="N1846" s="90" t="s">
        <v>1525</v>
      </c>
      <c r="O1846" s="90"/>
      <c r="P1846" s="90"/>
      <c r="Q1846" s="90"/>
      <c r="R1846" s="90"/>
      <c r="S1846" s="90"/>
      <c r="T1846" s="90"/>
      <c r="U1846" s="90"/>
      <c r="V1846" s="90"/>
      <c r="W1846" s="90"/>
      <c r="X1846" s="90"/>
      <c r="Y1846" s="90"/>
      <c r="Z1846" s="90"/>
      <c r="AA1846" s="90"/>
      <c r="AC1846" s="82">
        <v>20000</v>
      </c>
      <c r="AD1846" s="82"/>
    </row>
    <row r="1847" spans="2:30">
      <c r="C1847" s="91" t="s">
        <v>2</v>
      </c>
      <c r="G1847" s="91" t="s">
        <v>2</v>
      </c>
      <c r="K1847" s="91" t="s">
        <v>2</v>
      </c>
      <c r="O1847" s="92" t="s">
        <v>1482</v>
      </c>
      <c r="P1847" s="92"/>
      <c r="Q1847" s="92"/>
      <c r="R1847" s="92"/>
      <c r="S1847" s="92"/>
      <c r="T1847" s="92"/>
      <c r="U1847" s="92"/>
      <c r="V1847" s="92"/>
      <c r="W1847" s="92"/>
      <c r="X1847" s="92"/>
      <c r="Y1847" s="92"/>
      <c r="Z1847" s="92"/>
      <c r="AA1847" s="92"/>
      <c r="AB1847" s="92"/>
      <c r="AC1847" s="93">
        <v>4000</v>
      </c>
      <c r="AD1847" s="93"/>
    </row>
    <row r="1848" spans="2:30">
      <c r="C1848" s="91" t="s">
        <v>2</v>
      </c>
      <c r="G1848" s="91" t="s">
        <v>2</v>
      </c>
      <c r="K1848" s="91" t="s">
        <v>2</v>
      </c>
      <c r="O1848" s="92" t="s">
        <v>1482</v>
      </c>
      <c r="P1848" s="92"/>
      <c r="Q1848" s="92"/>
      <c r="R1848" s="92"/>
      <c r="S1848" s="92"/>
      <c r="T1848" s="92"/>
      <c r="U1848" s="92"/>
      <c r="V1848" s="92"/>
      <c r="W1848" s="92"/>
      <c r="X1848" s="92"/>
      <c r="Y1848" s="92"/>
      <c r="Z1848" s="92"/>
      <c r="AA1848" s="92"/>
      <c r="AB1848" s="92"/>
      <c r="AC1848" s="93">
        <v>6000</v>
      </c>
      <c r="AD1848" s="93"/>
    </row>
    <row r="1849" spans="2:30">
      <c r="C1849" s="91" t="s">
        <v>2</v>
      </c>
      <c r="G1849" s="91" t="s">
        <v>2</v>
      </c>
      <c r="K1849" s="91" t="s">
        <v>2</v>
      </c>
      <c r="O1849" s="92" t="s">
        <v>1482</v>
      </c>
      <c r="P1849" s="92"/>
      <c r="Q1849" s="92"/>
      <c r="R1849" s="92"/>
      <c r="S1849" s="92"/>
      <c r="T1849" s="92"/>
      <c r="U1849" s="92"/>
      <c r="V1849" s="92"/>
      <c r="W1849" s="92"/>
      <c r="X1849" s="92"/>
      <c r="Y1849" s="92"/>
      <c r="Z1849" s="92"/>
      <c r="AA1849" s="92"/>
      <c r="AB1849" s="92"/>
      <c r="AC1849" s="93">
        <v>10000</v>
      </c>
      <c r="AD1849" s="93"/>
    </row>
    <row r="1850" spans="2:30">
      <c r="B1850" s="90" t="s">
        <v>1526</v>
      </c>
      <c r="C1850" s="90"/>
      <c r="D1850" s="90"/>
      <c r="F1850" s="90" t="s">
        <v>173</v>
      </c>
      <c r="G1850" s="90"/>
      <c r="H1850" s="90"/>
      <c r="I1850" s="90"/>
      <c r="J1850" s="90" t="s">
        <v>1527</v>
      </c>
      <c r="K1850" s="90"/>
      <c r="L1850" s="90"/>
      <c r="N1850" s="90" t="s">
        <v>1528</v>
      </c>
      <c r="O1850" s="90"/>
      <c r="P1850" s="90"/>
      <c r="Q1850" s="90"/>
      <c r="R1850" s="90"/>
      <c r="S1850" s="90"/>
      <c r="T1850" s="90"/>
      <c r="U1850" s="90"/>
      <c r="V1850" s="90"/>
      <c r="W1850" s="90"/>
      <c r="X1850" s="90"/>
      <c r="Y1850" s="90"/>
      <c r="Z1850" s="90"/>
      <c r="AA1850" s="90"/>
      <c r="AC1850" s="82">
        <v>14000</v>
      </c>
      <c r="AD1850" s="82"/>
    </row>
    <row r="1851" spans="2:30">
      <c r="C1851" s="91" t="s">
        <v>2</v>
      </c>
      <c r="G1851" s="91" t="s">
        <v>2</v>
      </c>
      <c r="K1851" s="91" t="s">
        <v>2</v>
      </c>
      <c r="O1851" s="92" t="s">
        <v>1482</v>
      </c>
      <c r="P1851" s="92"/>
      <c r="Q1851" s="92"/>
      <c r="R1851" s="92"/>
      <c r="S1851" s="92"/>
      <c r="T1851" s="92"/>
      <c r="U1851" s="92"/>
      <c r="V1851" s="92"/>
      <c r="W1851" s="92"/>
      <c r="X1851" s="92"/>
      <c r="Y1851" s="92"/>
      <c r="Z1851" s="92"/>
      <c r="AA1851" s="92"/>
      <c r="AB1851" s="92"/>
      <c r="AC1851" s="93">
        <v>8000</v>
      </c>
      <c r="AD1851" s="93"/>
    </row>
    <row r="1852" spans="2:30">
      <c r="C1852" s="91" t="s">
        <v>2</v>
      </c>
      <c r="G1852" s="91" t="s">
        <v>2</v>
      </c>
      <c r="K1852" s="91" t="s">
        <v>2</v>
      </c>
      <c r="O1852" s="92" t="s">
        <v>1482</v>
      </c>
      <c r="P1852" s="92"/>
      <c r="Q1852" s="92"/>
      <c r="R1852" s="92"/>
      <c r="S1852" s="92"/>
      <c r="T1852" s="92"/>
      <c r="U1852" s="92"/>
      <c r="V1852" s="92"/>
      <c r="W1852" s="92"/>
      <c r="X1852" s="92"/>
      <c r="Y1852" s="92"/>
      <c r="Z1852" s="92"/>
      <c r="AA1852" s="92"/>
      <c r="AB1852" s="92"/>
      <c r="AC1852" s="93">
        <v>500</v>
      </c>
      <c r="AD1852" s="93"/>
    </row>
    <row r="1853" spans="2:30">
      <c r="C1853" s="91" t="s">
        <v>2</v>
      </c>
      <c r="G1853" s="91" t="s">
        <v>2</v>
      </c>
      <c r="K1853" s="91" t="s">
        <v>2</v>
      </c>
      <c r="O1853" s="92" t="s">
        <v>1482</v>
      </c>
      <c r="P1853" s="92"/>
      <c r="Q1853" s="92"/>
      <c r="R1853" s="92"/>
      <c r="S1853" s="92"/>
      <c r="T1853" s="92"/>
      <c r="U1853" s="92"/>
      <c r="V1853" s="92"/>
      <c r="W1853" s="92"/>
      <c r="X1853" s="92"/>
      <c r="Y1853" s="92"/>
      <c r="Z1853" s="92"/>
      <c r="AA1853" s="92"/>
      <c r="AB1853" s="92"/>
      <c r="AC1853" s="93">
        <v>5500</v>
      </c>
      <c r="AD1853" s="93"/>
    </row>
    <row r="1854" spans="2:30">
      <c r="B1854" s="90" t="s">
        <v>1529</v>
      </c>
      <c r="C1854" s="90"/>
      <c r="D1854" s="90"/>
      <c r="F1854" s="90" t="s">
        <v>173</v>
      </c>
      <c r="G1854" s="90"/>
      <c r="H1854" s="90"/>
      <c r="I1854" s="90"/>
      <c r="J1854" s="90" t="s">
        <v>1530</v>
      </c>
      <c r="K1854" s="90"/>
      <c r="L1854" s="90"/>
      <c r="N1854" s="90" t="s">
        <v>1531</v>
      </c>
      <c r="O1854" s="90"/>
      <c r="P1854" s="90"/>
      <c r="Q1854" s="90"/>
      <c r="R1854" s="90"/>
      <c r="S1854" s="90"/>
      <c r="T1854" s="90"/>
      <c r="U1854" s="90"/>
      <c r="V1854" s="90"/>
      <c r="W1854" s="90"/>
      <c r="X1854" s="90"/>
      <c r="Y1854" s="90"/>
      <c r="Z1854" s="90"/>
      <c r="AA1854" s="90"/>
      <c r="AC1854" s="82">
        <v>8000</v>
      </c>
      <c r="AD1854" s="82"/>
    </row>
    <row r="1855" spans="2:30">
      <c r="C1855" s="91" t="s">
        <v>2</v>
      </c>
      <c r="G1855" s="91" t="s">
        <v>2</v>
      </c>
      <c r="K1855" s="91" t="s">
        <v>2</v>
      </c>
      <c r="O1855" s="92" t="s">
        <v>1482</v>
      </c>
      <c r="P1855" s="92"/>
      <c r="Q1855" s="92"/>
      <c r="R1855" s="92"/>
      <c r="S1855" s="92"/>
      <c r="T1855" s="92"/>
      <c r="U1855" s="92"/>
      <c r="V1855" s="92"/>
      <c r="W1855" s="92"/>
      <c r="X1855" s="92"/>
      <c r="Y1855" s="92"/>
      <c r="Z1855" s="92"/>
      <c r="AA1855" s="92"/>
      <c r="AB1855" s="92"/>
    </row>
    <row r="1856" spans="2:30">
      <c r="B1856" s="90" t="s">
        <v>1532</v>
      </c>
      <c r="C1856" s="90"/>
      <c r="D1856" s="90"/>
      <c r="F1856" s="90" t="s">
        <v>173</v>
      </c>
      <c r="G1856" s="90"/>
      <c r="H1856" s="90"/>
      <c r="I1856" s="90"/>
      <c r="J1856" s="90" t="s">
        <v>1533</v>
      </c>
      <c r="K1856" s="90"/>
      <c r="L1856" s="90"/>
      <c r="N1856" s="90" t="s">
        <v>1534</v>
      </c>
      <c r="O1856" s="90"/>
      <c r="P1856" s="90"/>
      <c r="Q1856" s="90"/>
      <c r="R1856" s="90"/>
      <c r="S1856" s="90"/>
      <c r="T1856" s="90"/>
      <c r="U1856" s="90"/>
      <c r="V1856" s="90"/>
      <c r="W1856" s="90"/>
      <c r="X1856" s="90"/>
      <c r="Y1856" s="90"/>
      <c r="Z1856" s="90"/>
      <c r="AA1856" s="90"/>
      <c r="AC1856" s="82">
        <v>4000</v>
      </c>
      <c r="AD1856" s="82"/>
    </row>
    <row r="1857" spans="2:30">
      <c r="C1857" s="91" t="s">
        <v>2</v>
      </c>
      <c r="G1857" s="91" t="s">
        <v>2</v>
      </c>
      <c r="K1857" s="91" t="s">
        <v>2</v>
      </c>
      <c r="O1857" s="92" t="s">
        <v>1482</v>
      </c>
      <c r="P1857" s="92"/>
      <c r="Q1857" s="92"/>
      <c r="R1857" s="92"/>
      <c r="S1857" s="92"/>
      <c r="T1857" s="92"/>
      <c r="U1857" s="92"/>
      <c r="V1857" s="92"/>
      <c r="W1857" s="92"/>
      <c r="X1857" s="92"/>
      <c r="Y1857" s="92"/>
      <c r="Z1857" s="92"/>
      <c r="AA1857" s="92"/>
      <c r="AB1857" s="92"/>
    </row>
    <row r="1858" spans="2:30">
      <c r="B1858" s="90" t="s">
        <v>1535</v>
      </c>
      <c r="C1858" s="90"/>
      <c r="D1858" s="90"/>
      <c r="F1858" s="90" t="s">
        <v>173</v>
      </c>
      <c r="G1858" s="90"/>
      <c r="H1858" s="90"/>
      <c r="I1858" s="90"/>
      <c r="J1858" s="90" t="s">
        <v>1536</v>
      </c>
      <c r="K1858" s="90"/>
      <c r="L1858" s="90"/>
      <c r="N1858" s="90" t="s">
        <v>1537</v>
      </c>
      <c r="O1858" s="90"/>
      <c r="P1858" s="90"/>
      <c r="Q1858" s="90"/>
      <c r="R1858" s="90"/>
      <c r="S1858" s="90"/>
      <c r="T1858" s="90"/>
      <c r="U1858" s="90"/>
      <c r="V1858" s="90"/>
      <c r="W1858" s="90"/>
      <c r="X1858" s="90"/>
      <c r="Y1858" s="90"/>
      <c r="Z1858" s="90"/>
      <c r="AA1858" s="90"/>
      <c r="AC1858" s="82">
        <v>12000</v>
      </c>
      <c r="AD1858" s="82"/>
    </row>
    <row r="1859" spans="2:30">
      <c r="C1859" s="91" t="s">
        <v>2</v>
      </c>
      <c r="G1859" s="91" t="s">
        <v>2</v>
      </c>
      <c r="K1859" s="91" t="s">
        <v>2</v>
      </c>
      <c r="O1859" s="92" t="s">
        <v>1482</v>
      </c>
      <c r="P1859" s="92"/>
      <c r="Q1859" s="92"/>
      <c r="R1859" s="92"/>
      <c r="S1859" s="92"/>
      <c r="T1859" s="92"/>
      <c r="U1859" s="92"/>
      <c r="V1859" s="92"/>
      <c r="W1859" s="92"/>
      <c r="X1859" s="92"/>
      <c r="Y1859" s="92"/>
      <c r="Z1859" s="92"/>
      <c r="AA1859" s="92"/>
      <c r="AB1859" s="92"/>
      <c r="AC1859" s="93">
        <v>4000</v>
      </c>
      <c r="AD1859" s="93"/>
    </row>
    <row r="1860" spans="2:30">
      <c r="C1860" s="91" t="s">
        <v>2</v>
      </c>
      <c r="G1860" s="91" t="s">
        <v>2</v>
      </c>
      <c r="K1860" s="91" t="s">
        <v>2</v>
      </c>
      <c r="O1860" s="92" t="s">
        <v>1482</v>
      </c>
      <c r="P1860" s="92"/>
      <c r="Q1860" s="92"/>
      <c r="R1860" s="92"/>
      <c r="S1860" s="92"/>
      <c r="T1860" s="92"/>
      <c r="U1860" s="92"/>
      <c r="V1860" s="92"/>
      <c r="W1860" s="92"/>
      <c r="X1860" s="92"/>
      <c r="Y1860" s="92"/>
      <c r="Z1860" s="92"/>
      <c r="AA1860" s="92"/>
      <c r="AB1860" s="92"/>
      <c r="AC1860" s="93">
        <v>8000</v>
      </c>
      <c r="AD1860" s="93"/>
    </row>
    <row r="1861" spans="2:30">
      <c r="B1861" s="90" t="s">
        <v>1538</v>
      </c>
      <c r="C1861" s="90"/>
      <c r="D1861" s="90"/>
      <c r="F1861" s="90" t="s">
        <v>173</v>
      </c>
      <c r="G1861" s="90"/>
      <c r="H1861" s="90"/>
      <c r="I1861" s="90"/>
      <c r="J1861" s="90" t="s">
        <v>1539</v>
      </c>
      <c r="K1861" s="90"/>
      <c r="L1861" s="90"/>
      <c r="N1861" s="90" t="s">
        <v>1540</v>
      </c>
      <c r="O1861" s="90"/>
      <c r="P1861" s="90"/>
      <c r="Q1861" s="90"/>
      <c r="R1861" s="90"/>
      <c r="S1861" s="90"/>
      <c r="T1861" s="90"/>
      <c r="U1861" s="90"/>
      <c r="V1861" s="90"/>
      <c r="W1861" s="90"/>
      <c r="X1861" s="90"/>
      <c r="Y1861" s="90"/>
      <c r="Z1861" s="90"/>
      <c r="AA1861" s="90"/>
      <c r="AC1861" s="82">
        <v>13600</v>
      </c>
      <c r="AD1861" s="82"/>
    </row>
    <row r="1862" spans="2:30">
      <c r="C1862" s="91" t="s">
        <v>2</v>
      </c>
      <c r="G1862" s="91" t="s">
        <v>2</v>
      </c>
      <c r="K1862" s="91" t="s">
        <v>2</v>
      </c>
      <c r="O1862" s="92" t="s">
        <v>1482</v>
      </c>
      <c r="P1862" s="92"/>
      <c r="Q1862" s="92"/>
      <c r="R1862" s="92"/>
      <c r="S1862" s="92"/>
      <c r="T1862" s="92"/>
      <c r="U1862" s="92"/>
      <c r="V1862" s="92"/>
      <c r="W1862" s="92"/>
      <c r="X1862" s="92"/>
      <c r="Y1862" s="92"/>
      <c r="Z1862" s="92"/>
      <c r="AA1862" s="92"/>
      <c r="AB1862" s="92"/>
      <c r="AC1862" s="93">
        <v>3600</v>
      </c>
      <c r="AD1862" s="93"/>
    </row>
    <row r="1863" spans="2:30">
      <c r="C1863" s="91" t="s">
        <v>2</v>
      </c>
      <c r="G1863" s="91" t="s">
        <v>2</v>
      </c>
      <c r="K1863" s="91" t="s">
        <v>2</v>
      </c>
      <c r="O1863" s="92" t="s">
        <v>1482</v>
      </c>
      <c r="P1863" s="92"/>
      <c r="Q1863" s="92"/>
      <c r="R1863" s="92"/>
      <c r="S1863" s="92"/>
      <c r="T1863" s="92"/>
      <c r="U1863" s="92"/>
      <c r="V1863" s="92"/>
      <c r="W1863" s="92"/>
      <c r="X1863" s="92"/>
      <c r="Y1863" s="92"/>
      <c r="Z1863" s="92"/>
      <c r="AA1863" s="92"/>
      <c r="AB1863" s="92"/>
      <c r="AC1863" s="93">
        <v>6000</v>
      </c>
      <c r="AD1863" s="93"/>
    </row>
    <row r="1864" spans="2:30">
      <c r="C1864" s="91" t="s">
        <v>2</v>
      </c>
      <c r="G1864" s="91" t="s">
        <v>2</v>
      </c>
      <c r="K1864" s="91" t="s">
        <v>2</v>
      </c>
      <c r="O1864" s="92" t="s">
        <v>1482</v>
      </c>
      <c r="P1864" s="92"/>
      <c r="Q1864" s="92"/>
      <c r="R1864" s="92"/>
      <c r="S1864" s="92"/>
      <c r="T1864" s="92"/>
      <c r="U1864" s="92"/>
      <c r="V1864" s="92"/>
      <c r="W1864" s="92"/>
      <c r="X1864" s="92"/>
      <c r="Y1864" s="92"/>
      <c r="Z1864" s="92"/>
      <c r="AA1864" s="92"/>
      <c r="AB1864" s="92"/>
      <c r="AC1864" s="93">
        <v>4000</v>
      </c>
      <c r="AD1864" s="93"/>
    </row>
    <row r="1865" spans="2:30">
      <c r="B1865" s="90" t="s">
        <v>1541</v>
      </c>
      <c r="C1865" s="90"/>
      <c r="D1865" s="90"/>
      <c r="F1865" s="90" t="s">
        <v>173</v>
      </c>
      <c r="G1865" s="90"/>
      <c r="H1865" s="90"/>
      <c r="I1865" s="90"/>
      <c r="J1865" s="90" t="s">
        <v>1542</v>
      </c>
      <c r="K1865" s="90"/>
      <c r="L1865" s="90"/>
      <c r="N1865" s="90" t="s">
        <v>1543</v>
      </c>
      <c r="O1865" s="90"/>
      <c r="P1865" s="90"/>
      <c r="Q1865" s="90"/>
      <c r="R1865" s="90"/>
      <c r="S1865" s="90"/>
      <c r="T1865" s="90"/>
      <c r="U1865" s="90"/>
      <c r="V1865" s="90"/>
      <c r="W1865" s="90"/>
      <c r="X1865" s="90"/>
      <c r="Y1865" s="90"/>
      <c r="Z1865" s="90"/>
      <c r="AA1865" s="90"/>
      <c r="AC1865" s="82">
        <v>4000</v>
      </c>
      <c r="AD1865" s="82"/>
    </row>
    <row r="1866" spans="2:30">
      <c r="C1866" s="91" t="s">
        <v>2</v>
      </c>
      <c r="G1866" s="91" t="s">
        <v>2</v>
      </c>
      <c r="K1866" s="91" t="s">
        <v>2</v>
      </c>
      <c r="O1866" s="92" t="s">
        <v>1482</v>
      </c>
      <c r="P1866" s="92"/>
      <c r="Q1866" s="92"/>
      <c r="R1866" s="92"/>
      <c r="S1866" s="92"/>
      <c r="T1866" s="92"/>
      <c r="U1866" s="92"/>
      <c r="V1866" s="92"/>
      <c r="W1866" s="92"/>
      <c r="X1866" s="92"/>
      <c r="Y1866" s="92"/>
      <c r="Z1866" s="92"/>
      <c r="AA1866" s="92"/>
      <c r="AB1866" s="92"/>
    </row>
    <row r="1867" spans="2:30">
      <c r="B1867" s="90" t="s">
        <v>1544</v>
      </c>
      <c r="C1867" s="90"/>
      <c r="D1867" s="90"/>
      <c r="F1867" s="90" t="s">
        <v>173</v>
      </c>
      <c r="G1867" s="90"/>
      <c r="H1867" s="90"/>
      <c r="I1867" s="90"/>
      <c r="J1867" s="90" t="s">
        <v>1545</v>
      </c>
      <c r="K1867" s="90"/>
      <c r="L1867" s="90"/>
      <c r="N1867" s="90" t="s">
        <v>1546</v>
      </c>
      <c r="O1867" s="90"/>
      <c r="P1867" s="90"/>
      <c r="Q1867" s="90"/>
      <c r="R1867" s="90"/>
      <c r="S1867" s="90"/>
      <c r="T1867" s="90"/>
      <c r="U1867" s="90"/>
      <c r="V1867" s="90"/>
      <c r="W1867" s="90"/>
      <c r="X1867" s="90"/>
      <c r="Y1867" s="90"/>
      <c r="Z1867" s="90"/>
      <c r="AA1867" s="90"/>
      <c r="AC1867" s="82">
        <v>4000</v>
      </c>
      <c r="AD1867" s="82"/>
    </row>
    <row r="1868" spans="2:30">
      <c r="C1868" s="91" t="s">
        <v>2</v>
      </c>
      <c r="G1868" s="91" t="s">
        <v>2</v>
      </c>
      <c r="K1868" s="91" t="s">
        <v>2</v>
      </c>
      <c r="O1868" s="92" t="s">
        <v>1482</v>
      </c>
      <c r="P1868" s="92"/>
      <c r="Q1868" s="92"/>
      <c r="R1868" s="92"/>
      <c r="S1868" s="92"/>
      <c r="T1868" s="92"/>
      <c r="U1868" s="92"/>
      <c r="V1868" s="92"/>
      <c r="W1868" s="92"/>
      <c r="X1868" s="92"/>
      <c r="Y1868" s="92"/>
      <c r="Z1868" s="92"/>
      <c r="AA1868" s="92"/>
      <c r="AB1868" s="92"/>
    </row>
    <row r="1869" spans="2:30">
      <c r="B1869" s="90" t="s">
        <v>1547</v>
      </c>
      <c r="C1869" s="90"/>
      <c r="D1869" s="90"/>
      <c r="F1869" s="90" t="s">
        <v>173</v>
      </c>
      <c r="G1869" s="90"/>
      <c r="H1869" s="90"/>
      <c r="I1869" s="90"/>
      <c r="J1869" s="90" t="s">
        <v>1548</v>
      </c>
      <c r="K1869" s="90"/>
      <c r="L1869" s="90"/>
      <c r="N1869" s="90" t="s">
        <v>1549</v>
      </c>
      <c r="O1869" s="90"/>
      <c r="P1869" s="90"/>
      <c r="Q1869" s="90"/>
      <c r="R1869" s="90"/>
      <c r="S1869" s="90"/>
      <c r="T1869" s="90"/>
      <c r="U1869" s="90"/>
      <c r="V1869" s="90"/>
      <c r="W1869" s="90"/>
      <c r="X1869" s="90"/>
      <c r="Y1869" s="90"/>
      <c r="Z1869" s="90"/>
      <c r="AA1869" s="90"/>
      <c r="AC1869" s="82">
        <v>8000</v>
      </c>
      <c r="AD1869" s="82"/>
    </row>
    <row r="1870" spans="2:30">
      <c r="C1870" s="91" t="s">
        <v>2</v>
      </c>
      <c r="G1870" s="91" t="s">
        <v>2</v>
      </c>
      <c r="K1870" s="91" t="s">
        <v>2</v>
      </c>
      <c r="O1870" s="92" t="s">
        <v>1482</v>
      </c>
      <c r="P1870" s="92"/>
      <c r="Q1870" s="92"/>
      <c r="R1870" s="92"/>
      <c r="S1870" s="92"/>
      <c r="T1870" s="92"/>
      <c r="U1870" s="92"/>
      <c r="V1870" s="92"/>
      <c r="W1870" s="92"/>
      <c r="X1870" s="92"/>
      <c r="Y1870" s="92"/>
      <c r="Z1870" s="92"/>
      <c r="AA1870" s="92"/>
      <c r="AB1870" s="92"/>
    </row>
    <row r="1871" spans="2:30">
      <c r="B1871" s="90" t="s">
        <v>1550</v>
      </c>
      <c r="C1871" s="90"/>
      <c r="D1871" s="90"/>
      <c r="F1871" s="90" t="s">
        <v>173</v>
      </c>
      <c r="G1871" s="90"/>
      <c r="H1871" s="90"/>
      <c r="I1871" s="90"/>
      <c r="J1871" s="90" t="s">
        <v>1551</v>
      </c>
      <c r="K1871" s="90"/>
      <c r="L1871" s="90"/>
      <c r="N1871" s="90" t="s">
        <v>1552</v>
      </c>
      <c r="O1871" s="90"/>
      <c r="P1871" s="90"/>
      <c r="Q1871" s="90"/>
      <c r="R1871" s="90"/>
      <c r="S1871" s="90"/>
      <c r="T1871" s="90"/>
      <c r="U1871" s="90"/>
      <c r="V1871" s="90"/>
      <c r="W1871" s="90"/>
      <c r="X1871" s="90"/>
      <c r="Y1871" s="90"/>
      <c r="Z1871" s="90"/>
      <c r="AA1871" s="90"/>
      <c r="AC1871" s="82">
        <v>4000</v>
      </c>
      <c r="AD1871" s="82"/>
    </row>
    <row r="1872" spans="2:30">
      <c r="C1872" s="91" t="s">
        <v>2</v>
      </c>
      <c r="G1872" s="91" t="s">
        <v>2</v>
      </c>
      <c r="K1872" s="91" t="s">
        <v>2</v>
      </c>
      <c r="O1872" s="92" t="s">
        <v>1482</v>
      </c>
      <c r="P1872" s="92"/>
      <c r="Q1872" s="92"/>
      <c r="R1872" s="92"/>
      <c r="S1872" s="92"/>
      <c r="T1872" s="92"/>
      <c r="U1872" s="92"/>
      <c r="V1872" s="92"/>
      <c r="W1872" s="92"/>
      <c r="X1872" s="92"/>
      <c r="Y1872" s="92"/>
      <c r="Z1872" s="92"/>
      <c r="AA1872" s="92"/>
      <c r="AB1872" s="92"/>
    </row>
    <row r="1873" spans="2:30">
      <c r="B1873" s="90" t="s">
        <v>1553</v>
      </c>
      <c r="C1873" s="90"/>
      <c r="D1873" s="90"/>
      <c r="F1873" s="90" t="s">
        <v>173</v>
      </c>
      <c r="G1873" s="90"/>
      <c r="H1873" s="90"/>
      <c r="I1873" s="90"/>
      <c r="J1873" s="90" t="s">
        <v>1554</v>
      </c>
      <c r="K1873" s="90"/>
      <c r="L1873" s="90"/>
      <c r="N1873" s="90" t="s">
        <v>1555</v>
      </c>
      <c r="O1873" s="90"/>
      <c r="P1873" s="90"/>
      <c r="Q1873" s="90"/>
      <c r="R1873" s="90"/>
      <c r="S1873" s="90"/>
      <c r="T1873" s="90"/>
      <c r="U1873" s="90"/>
      <c r="V1873" s="90"/>
      <c r="W1873" s="90"/>
      <c r="X1873" s="90"/>
      <c r="Y1873" s="90"/>
      <c r="Z1873" s="90"/>
      <c r="AA1873" s="90"/>
      <c r="AC1873" s="82">
        <v>4000</v>
      </c>
      <c r="AD1873" s="82"/>
    </row>
    <row r="1874" spans="2:30">
      <c r="C1874" s="91" t="s">
        <v>2</v>
      </c>
      <c r="G1874" s="91" t="s">
        <v>2</v>
      </c>
      <c r="K1874" s="91" t="s">
        <v>2</v>
      </c>
      <c r="O1874" s="92" t="s">
        <v>1482</v>
      </c>
      <c r="P1874" s="92"/>
      <c r="Q1874" s="92"/>
      <c r="R1874" s="92"/>
      <c r="S1874" s="92"/>
      <c r="T1874" s="92"/>
      <c r="U1874" s="92"/>
      <c r="V1874" s="92"/>
      <c r="W1874" s="92"/>
      <c r="X1874" s="92"/>
      <c r="Y1874" s="92"/>
      <c r="Z1874" s="92"/>
      <c r="AA1874" s="92"/>
      <c r="AB1874" s="92"/>
    </row>
    <row r="1875" spans="2:30">
      <c r="B1875" s="90" t="s">
        <v>1556</v>
      </c>
      <c r="C1875" s="90"/>
      <c r="D1875" s="90"/>
      <c r="F1875" s="90" t="s">
        <v>173</v>
      </c>
      <c r="G1875" s="90"/>
      <c r="H1875" s="90"/>
      <c r="I1875" s="90"/>
      <c r="J1875" s="90" t="s">
        <v>1557</v>
      </c>
      <c r="K1875" s="90"/>
      <c r="L1875" s="90"/>
      <c r="N1875" s="90" t="s">
        <v>1558</v>
      </c>
      <c r="O1875" s="90"/>
      <c r="P1875" s="90"/>
      <c r="Q1875" s="90"/>
      <c r="R1875" s="90"/>
      <c r="S1875" s="90"/>
      <c r="T1875" s="90"/>
      <c r="U1875" s="90"/>
      <c r="V1875" s="90"/>
      <c r="W1875" s="90"/>
      <c r="X1875" s="90"/>
      <c r="Y1875" s="90"/>
      <c r="Z1875" s="90"/>
      <c r="AA1875" s="90"/>
      <c r="AC1875" s="82">
        <v>4000</v>
      </c>
      <c r="AD1875" s="82"/>
    </row>
    <row r="1876" spans="2:30">
      <c r="C1876" s="91" t="s">
        <v>2</v>
      </c>
      <c r="G1876" s="91" t="s">
        <v>2</v>
      </c>
      <c r="K1876" s="91" t="s">
        <v>2</v>
      </c>
      <c r="O1876" s="92" t="s">
        <v>1482</v>
      </c>
      <c r="P1876" s="92"/>
      <c r="Q1876" s="92"/>
      <c r="R1876" s="92"/>
      <c r="S1876" s="92"/>
      <c r="T1876" s="92"/>
      <c r="U1876" s="92"/>
      <c r="V1876" s="92"/>
      <c r="W1876" s="92"/>
      <c r="X1876" s="92"/>
      <c r="Y1876" s="92"/>
      <c r="Z1876" s="92"/>
      <c r="AA1876" s="92"/>
      <c r="AB1876" s="92"/>
    </row>
    <row r="1877" spans="2:30">
      <c r="B1877" s="90" t="s">
        <v>1559</v>
      </c>
      <c r="C1877" s="90"/>
      <c r="D1877" s="90"/>
      <c r="F1877" s="90" t="s">
        <v>173</v>
      </c>
      <c r="G1877" s="90"/>
      <c r="H1877" s="90"/>
      <c r="I1877" s="90"/>
      <c r="J1877" s="90" t="s">
        <v>1560</v>
      </c>
      <c r="K1877" s="90"/>
      <c r="L1877" s="90"/>
      <c r="N1877" s="90" t="s">
        <v>1561</v>
      </c>
      <c r="O1877" s="90"/>
      <c r="P1877" s="90"/>
      <c r="Q1877" s="90"/>
      <c r="R1877" s="90"/>
      <c r="S1877" s="90"/>
      <c r="T1877" s="90"/>
      <c r="U1877" s="90"/>
      <c r="V1877" s="90"/>
      <c r="W1877" s="90"/>
      <c r="X1877" s="90"/>
      <c r="Y1877" s="90"/>
      <c r="Z1877" s="90"/>
      <c r="AA1877" s="90"/>
      <c r="AC1877" s="82">
        <v>14681</v>
      </c>
      <c r="AD1877" s="82"/>
    </row>
    <row r="1878" spans="2:30">
      <c r="C1878" s="91" t="s">
        <v>2</v>
      </c>
      <c r="G1878" s="91" t="s">
        <v>2</v>
      </c>
      <c r="K1878" s="91" t="s">
        <v>2</v>
      </c>
      <c r="O1878" s="92" t="s">
        <v>1482</v>
      </c>
      <c r="P1878" s="92"/>
      <c r="Q1878" s="92"/>
      <c r="R1878" s="92"/>
      <c r="S1878" s="92"/>
      <c r="T1878" s="92"/>
      <c r="U1878" s="92"/>
      <c r="V1878" s="92"/>
      <c r="W1878" s="92"/>
      <c r="X1878" s="92"/>
      <c r="Y1878" s="92"/>
      <c r="Z1878" s="92"/>
      <c r="AA1878" s="92"/>
      <c r="AB1878" s="92"/>
      <c r="AC1878" s="93">
        <v>1851.25</v>
      </c>
      <c r="AD1878" s="93"/>
    </row>
    <row r="1879" spans="2:30">
      <c r="C1879" s="91" t="s">
        <v>2</v>
      </c>
      <c r="G1879" s="91" t="s">
        <v>2</v>
      </c>
      <c r="K1879" s="91" t="s">
        <v>2</v>
      </c>
      <c r="O1879" s="92" t="s">
        <v>1482</v>
      </c>
      <c r="P1879" s="92"/>
      <c r="Q1879" s="92"/>
      <c r="R1879" s="92"/>
      <c r="S1879" s="92"/>
      <c r="T1879" s="92"/>
      <c r="U1879" s="92"/>
      <c r="V1879" s="92"/>
      <c r="W1879" s="92"/>
      <c r="X1879" s="92"/>
      <c r="Y1879" s="92"/>
      <c r="Z1879" s="92"/>
      <c r="AA1879" s="92"/>
      <c r="AB1879" s="92"/>
      <c r="AC1879" s="93">
        <v>5629.75</v>
      </c>
      <c r="AD1879" s="93"/>
    </row>
    <row r="1880" spans="2:30">
      <c r="C1880" s="91" t="s">
        <v>2</v>
      </c>
      <c r="G1880" s="91" t="s">
        <v>2</v>
      </c>
      <c r="K1880" s="91" t="s">
        <v>2</v>
      </c>
      <c r="O1880" s="92" t="s">
        <v>1482</v>
      </c>
      <c r="P1880" s="92"/>
      <c r="Q1880" s="92"/>
      <c r="R1880" s="92"/>
      <c r="S1880" s="92"/>
      <c r="T1880" s="92"/>
      <c r="U1880" s="92"/>
      <c r="V1880" s="92"/>
      <c r="W1880" s="92"/>
      <c r="X1880" s="92"/>
      <c r="Y1880" s="92"/>
      <c r="Z1880" s="92"/>
      <c r="AA1880" s="92"/>
      <c r="AB1880" s="92"/>
      <c r="AC1880" s="93">
        <v>2000</v>
      </c>
      <c r="AD1880" s="93"/>
    </row>
    <row r="1881" spans="2:30">
      <c r="C1881" s="91" t="s">
        <v>2</v>
      </c>
      <c r="G1881" s="91" t="s">
        <v>2</v>
      </c>
      <c r="K1881" s="91" t="s">
        <v>2</v>
      </c>
      <c r="O1881" s="92" t="s">
        <v>1482</v>
      </c>
      <c r="P1881" s="92"/>
      <c r="Q1881" s="92"/>
      <c r="R1881" s="92"/>
      <c r="S1881" s="92"/>
      <c r="T1881" s="92"/>
      <c r="U1881" s="92"/>
      <c r="V1881" s="92"/>
      <c r="W1881" s="92"/>
      <c r="X1881" s="92"/>
      <c r="Y1881" s="92"/>
      <c r="Z1881" s="92"/>
      <c r="AA1881" s="92"/>
      <c r="AB1881" s="92"/>
      <c r="AC1881" s="93">
        <v>5200</v>
      </c>
      <c r="AD1881" s="93"/>
    </row>
    <row r="1882" spans="2:30">
      <c r="B1882" s="90" t="s">
        <v>1562</v>
      </c>
      <c r="C1882" s="90"/>
      <c r="D1882" s="90"/>
      <c r="F1882" s="90" t="s">
        <v>173</v>
      </c>
      <c r="G1882" s="90"/>
      <c r="H1882" s="90"/>
      <c r="I1882" s="90"/>
      <c r="J1882" s="90" t="s">
        <v>1563</v>
      </c>
      <c r="K1882" s="90"/>
      <c r="L1882" s="90"/>
      <c r="N1882" s="90" t="s">
        <v>1564</v>
      </c>
      <c r="O1882" s="90"/>
      <c r="P1882" s="90"/>
      <c r="Q1882" s="90"/>
      <c r="R1882" s="90"/>
      <c r="S1882" s="90"/>
      <c r="T1882" s="90"/>
      <c r="U1882" s="90"/>
      <c r="V1882" s="90"/>
      <c r="W1882" s="90"/>
      <c r="X1882" s="90"/>
      <c r="Y1882" s="90"/>
      <c r="Z1882" s="90"/>
      <c r="AA1882" s="90"/>
      <c r="AC1882" s="82">
        <v>8000</v>
      </c>
      <c r="AD1882" s="82"/>
    </row>
    <row r="1883" spans="2:30">
      <c r="C1883" s="91" t="s">
        <v>2</v>
      </c>
      <c r="G1883" s="91" t="s">
        <v>2</v>
      </c>
      <c r="K1883" s="91" t="s">
        <v>2</v>
      </c>
      <c r="O1883" s="92" t="s">
        <v>1482</v>
      </c>
      <c r="P1883" s="92"/>
      <c r="Q1883" s="92"/>
      <c r="R1883" s="92"/>
      <c r="S1883" s="92"/>
      <c r="T1883" s="92"/>
      <c r="U1883" s="92"/>
      <c r="V1883" s="92"/>
      <c r="W1883" s="92"/>
      <c r="X1883" s="92"/>
      <c r="Y1883" s="92"/>
      <c r="Z1883" s="92"/>
      <c r="AA1883" s="92"/>
      <c r="AB1883" s="92"/>
    </row>
    <row r="1884" spans="2:30">
      <c r="B1884" s="90" t="s">
        <v>1565</v>
      </c>
      <c r="C1884" s="90"/>
      <c r="D1884" s="90"/>
      <c r="F1884" s="90" t="s">
        <v>173</v>
      </c>
      <c r="G1884" s="90"/>
      <c r="H1884" s="90"/>
      <c r="I1884" s="90"/>
      <c r="J1884" s="90" t="s">
        <v>1566</v>
      </c>
      <c r="K1884" s="90"/>
      <c r="L1884" s="90"/>
      <c r="N1884" s="90" t="s">
        <v>1567</v>
      </c>
      <c r="O1884" s="90"/>
      <c r="P1884" s="90"/>
      <c r="Q1884" s="90"/>
      <c r="R1884" s="90"/>
      <c r="S1884" s="90"/>
      <c r="T1884" s="90"/>
      <c r="U1884" s="90"/>
      <c r="V1884" s="90"/>
      <c r="W1884" s="90"/>
      <c r="X1884" s="90"/>
      <c r="Y1884" s="90"/>
      <c r="Z1884" s="90"/>
      <c r="AA1884" s="90"/>
      <c r="AC1884" s="82">
        <v>8000</v>
      </c>
      <c r="AD1884" s="82"/>
    </row>
    <row r="1885" spans="2:30">
      <c r="C1885" s="91" t="s">
        <v>2</v>
      </c>
      <c r="G1885" s="91" t="s">
        <v>2</v>
      </c>
      <c r="K1885" s="91" t="s">
        <v>2</v>
      </c>
      <c r="O1885" s="92" t="s">
        <v>1482</v>
      </c>
      <c r="P1885" s="92"/>
      <c r="Q1885" s="92"/>
      <c r="R1885" s="92"/>
      <c r="S1885" s="92"/>
      <c r="T1885" s="92"/>
      <c r="U1885" s="92"/>
      <c r="V1885" s="92"/>
      <c r="W1885" s="92"/>
      <c r="X1885" s="92"/>
      <c r="Y1885" s="92"/>
      <c r="Z1885" s="92"/>
      <c r="AA1885" s="92"/>
      <c r="AB1885" s="92"/>
    </row>
    <row r="1886" spans="2:30">
      <c r="B1886" s="90" t="s">
        <v>1568</v>
      </c>
      <c r="C1886" s="90"/>
      <c r="D1886" s="90"/>
      <c r="F1886" s="90" t="s">
        <v>173</v>
      </c>
      <c r="G1886" s="90"/>
      <c r="H1886" s="90"/>
      <c r="I1886" s="90"/>
      <c r="J1886" s="90" t="s">
        <v>1569</v>
      </c>
      <c r="K1886" s="90"/>
      <c r="L1886" s="90"/>
      <c r="N1886" s="90" t="s">
        <v>1570</v>
      </c>
      <c r="O1886" s="90"/>
      <c r="P1886" s="90"/>
      <c r="Q1886" s="90"/>
      <c r="R1886" s="90"/>
      <c r="S1886" s="90"/>
      <c r="T1886" s="90"/>
      <c r="U1886" s="90"/>
      <c r="V1886" s="90"/>
      <c r="W1886" s="90"/>
      <c r="X1886" s="90"/>
      <c r="Y1886" s="90"/>
      <c r="Z1886" s="90"/>
      <c r="AA1886" s="90"/>
      <c r="AC1886" s="82">
        <v>12000</v>
      </c>
      <c r="AD1886" s="82"/>
    </row>
    <row r="1887" spans="2:30">
      <c r="C1887" s="91" t="s">
        <v>2</v>
      </c>
      <c r="G1887" s="91" t="s">
        <v>2</v>
      </c>
      <c r="K1887" s="91" t="s">
        <v>2</v>
      </c>
      <c r="O1887" s="92" t="s">
        <v>1482</v>
      </c>
      <c r="P1887" s="92"/>
      <c r="Q1887" s="92"/>
      <c r="R1887" s="92"/>
      <c r="S1887" s="92"/>
      <c r="T1887" s="92"/>
      <c r="U1887" s="92"/>
      <c r="V1887" s="92"/>
      <c r="W1887" s="92"/>
      <c r="X1887" s="92"/>
      <c r="Y1887" s="92"/>
      <c r="Z1887" s="92"/>
      <c r="AA1887" s="92"/>
      <c r="AB1887" s="92"/>
      <c r="AC1887" s="93">
        <v>8000</v>
      </c>
      <c r="AD1887" s="93"/>
    </row>
    <row r="1888" spans="2:30">
      <c r="C1888" s="91" t="s">
        <v>2</v>
      </c>
      <c r="G1888" s="91" t="s">
        <v>2</v>
      </c>
      <c r="K1888" s="91" t="s">
        <v>2</v>
      </c>
      <c r="O1888" s="92" t="s">
        <v>1482</v>
      </c>
      <c r="P1888" s="92"/>
      <c r="Q1888" s="92"/>
      <c r="R1888" s="92"/>
      <c r="S1888" s="92"/>
      <c r="T1888" s="92"/>
      <c r="U1888" s="92"/>
      <c r="V1888" s="92"/>
      <c r="W1888" s="92"/>
      <c r="X1888" s="92"/>
      <c r="Y1888" s="92"/>
      <c r="Z1888" s="92"/>
      <c r="AA1888" s="92"/>
      <c r="AB1888" s="92"/>
      <c r="AC1888" s="93">
        <v>4000</v>
      </c>
      <c r="AD1888" s="93"/>
    </row>
    <row r="1889" spans="1:30">
      <c r="B1889" s="90" t="s">
        <v>1571</v>
      </c>
      <c r="C1889" s="90"/>
      <c r="D1889" s="90"/>
      <c r="F1889" s="90" t="s">
        <v>173</v>
      </c>
      <c r="G1889" s="90"/>
      <c r="H1889" s="90"/>
      <c r="I1889" s="90"/>
      <c r="J1889" s="90" t="s">
        <v>1572</v>
      </c>
      <c r="K1889" s="90"/>
      <c r="L1889" s="90"/>
      <c r="N1889" s="90" t="s">
        <v>1573</v>
      </c>
      <c r="O1889" s="90"/>
      <c r="P1889" s="90"/>
      <c r="Q1889" s="90"/>
      <c r="R1889" s="90"/>
      <c r="S1889" s="90"/>
      <c r="T1889" s="90"/>
      <c r="U1889" s="90"/>
      <c r="V1889" s="90"/>
      <c r="W1889" s="90"/>
      <c r="X1889" s="90"/>
      <c r="Y1889" s="90"/>
      <c r="Z1889" s="90"/>
      <c r="AA1889" s="90"/>
      <c r="AC1889" s="82">
        <v>4000</v>
      </c>
      <c r="AD1889" s="82"/>
    </row>
    <row r="1890" spans="1:30">
      <c r="C1890" s="91" t="s">
        <v>2</v>
      </c>
      <c r="G1890" s="91" t="s">
        <v>2</v>
      </c>
      <c r="K1890" s="91" t="s">
        <v>2</v>
      </c>
      <c r="O1890" s="92" t="s">
        <v>1482</v>
      </c>
      <c r="P1890" s="92"/>
      <c r="Q1890" s="92"/>
      <c r="R1890" s="92"/>
      <c r="S1890" s="92"/>
      <c r="T1890" s="92"/>
      <c r="U1890" s="92"/>
      <c r="V1890" s="92"/>
      <c r="W1890" s="92"/>
      <c r="X1890" s="92"/>
      <c r="Y1890" s="92"/>
      <c r="Z1890" s="92"/>
      <c r="AA1890" s="92"/>
      <c r="AB1890" s="92"/>
    </row>
    <row r="1891" spans="1:30">
      <c r="B1891" s="90" t="s">
        <v>1574</v>
      </c>
      <c r="C1891" s="90"/>
      <c r="D1891" s="90"/>
      <c r="F1891" s="90" t="s">
        <v>173</v>
      </c>
      <c r="G1891" s="90"/>
      <c r="H1891" s="90"/>
      <c r="I1891" s="90"/>
      <c r="J1891" s="90" t="s">
        <v>1575</v>
      </c>
      <c r="K1891" s="90"/>
      <c r="L1891" s="90"/>
      <c r="N1891" s="90" t="s">
        <v>1576</v>
      </c>
      <c r="O1891" s="90"/>
      <c r="P1891" s="90"/>
      <c r="Q1891" s="90"/>
      <c r="R1891" s="90"/>
      <c r="S1891" s="90"/>
      <c r="T1891" s="90"/>
      <c r="U1891" s="90"/>
      <c r="V1891" s="90"/>
      <c r="W1891" s="90"/>
      <c r="X1891" s="90"/>
      <c r="Y1891" s="90"/>
      <c r="Z1891" s="90"/>
      <c r="AA1891" s="90"/>
      <c r="AC1891" s="82">
        <v>7200</v>
      </c>
      <c r="AD1891" s="82"/>
    </row>
    <row r="1892" spans="1:30">
      <c r="C1892" s="91" t="s">
        <v>2</v>
      </c>
      <c r="G1892" s="91" t="s">
        <v>2</v>
      </c>
      <c r="K1892" s="91" t="s">
        <v>2</v>
      </c>
      <c r="O1892" s="92" t="s">
        <v>1482</v>
      </c>
      <c r="P1892" s="92"/>
      <c r="Q1892" s="92"/>
      <c r="R1892" s="92"/>
      <c r="S1892" s="92"/>
      <c r="T1892" s="92"/>
      <c r="U1892" s="92"/>
      <c r="V1892" s="92"/>
      <c r="W1892" s="92"/>
      <c r="X1892" s="92"/>
      <c r="Y1892" s="92"/>
      <c r="Z1892" s="92"/>
      <c r="AA1892" s="92"/>
      <c r="AB1892" s="92"/>
    </row>
    <row r="1893" spans="1:30" ht="9.75" customHeight="1"/>
    <row r="1894" spans="1:30" ht="12" customHeight="1"/>
    <row r="1895" spans="1:30" ht="13.5" customHeight="1">
      <c r="A1895" s="85" t="s">
        <v>44</v>
      </c>
      <c r="B1895" s="85"/>
      <c r="C1895" s="85"/>
      <c r="D1895" s="85"/>
      <c r="E1895" s="85"/>
      <c r="F1895" s="85"/>
      <c r="G1895" s="85"/>
      <c r="H1895" s="85"/>
      <c r="I1895" s="85"/>
      <c r="J1895" s="85"/>
      <c r="K1895" s="85"/>
      <c r="L1895" s="85"/>
      <c r="M1895" s="85"/>
      <c r="R1895" s="86" t="s">
        <v>1577</v>
      </c>
      <c r="S1895" s="86"/>
      <c r="T1895" s="86"/>
      <c r="U1895" s="86"/>
      <c r="V1895" s="86"/>
      <c r="W1895" s="86"/>
      <c r="X1895" s="86"/>
      <c r="Y1895" s="86"/>
      <c r="Z1895" s="86"/>
      <c r="AA1895" s="86"/>
      <c r="AB1895" s="86"/>
      <c r="AC1895" s="86"/>
      <c r="AD1895" s="86"/>
    </row>
    <row r="1896" spans="1:30" ht="25.5" customHeight="1">
      <c r="C1896" s="77" t="s">
        <v>46</v>
      </c>
      <c r="D1896" s="77"/>
      <c r="E1896" s="77"/>
      <c r="F1896" s="77"/>
      <c r="G1896" s="77"/>
      <c r="H1896" s="77"/>
      <c r="I1896" s="77"/>
      <c r="J1896" s="77"/>
      <c r="K1896" s="77"/>
      <c r="L1896" s="77"/>
      <c r="M1896" s="77"/>
      <c r="N1896" s="77"/>
      <c r="O1896" s="77"/>
      <c r="P1896" s="77"/>
      <c r="Q1896" s="77"/>
      <c r="R1896" s="77"/>
      <c r="S1896" s="77"/>
      <c r="T1896" s="77"/>
      <c r="U1896" s="77"/>
      <c r="V1896" s="77"/>
      <c r="W1896" s="77"/>
      <c r="X1896" s="77"/>
      <c r="Y1896" s="77"/>
      <c r="Z1896" s="77"/>
      <c r="AA1896" s="77"/>
      <c r="AB1896" s="77"/>
      <c r="AC1896" s="77"/>
    </row>
    <row r="1897" spans="1:30" ht="7.5" customHeight="1"/>
    <row r="1898" spans="1:30" ht="18.75" customHeight="1">
      <c r="I1898" s="87" t="s">
        <v>47</v>
      </c>
      <c r="J1898" s="87"/>
      <c r="K1898" s="87"/>
      <c r="L1898" s="87"/>
      <c r="M1898" s="87"/>
      <c r="N1898" s="87"/>
      <c r="O1898" s="87"/>
      <c r="P1898" s="87"/>
      <c r="S1898" s="88" t="s">
        <v>48</v>
      </c>
      <c r="T1898" s="88"/>
      <c r="U1898" s="88"/>
      <c r="V1898" s="88"/>
      <c r="W1898" s="88"/>
      <c r="X1898" s="88"/>
      <c r="Y1898" s="88"/>
    </row>
    <row r="1899" spans="1:30" ht="6.75" customHeight="1"/>
    <row r="1900" spans="1:30" ht="14.25" customHeight="1">
      <c r="A1900" s="89" t="s">
        <v>1480</v>
      </c>
      <c r="B1900" s="89"/>
      <c r="C1900" s="89"/>
      <c r="D1900" s="89"/>
      <c r="E1900" s="89"/>
      <c r="F1900" s="89"/>
      <c r="G1900" s="89"/>
      <c r="H1900" s="89"/>
      <c r="I1900" s="89"/>
      <c r="J1900" s="89"/>
      <c r="K1900" s="89"/>
      <c r="L1900" s="89"/>
      <c r="M1900" s="89"/>
      <c r="N1900" s="89"/>
      <c r="O1900" s="89"/>
    </row>
    <row r="1901" spans="1:30">
      <c r="B1901" s="79" t="s">
        <v>50</v>
      </c>
      <c r="C1901" s="79"/>
      <c r="D1901" s="79"/>
      <c r="F1901" s="79" t="s">
        <v>51</v>
      </c>
      <c r="G1901" s="79"/>
      <c r="H1901" s="79"/>
      <c r="I1901" s="79"/>
      <c r="J1901" s="79" t="s">
        <v>52</v>
      </c>
      <c r="K1901" s="79"/>
      <c r="L1901" s="79"/>
      <c r="N1901" s="79" t="s">
        <v>53</v>
      </c>
      <c r="O1901" s="79"/>
      <c r="P1901" s="79"/>
      <c r="Q1901" s="79"/>
      <c r="R1901" s="79"/>
      <c r="S1901" s="79"/>
      <c r="T1901" s="79"/>
      <c r="U1901" s="79"/>
      <c r="V1901" s="79"/>
      <c r="W1901" s="79"/>
      <c r="X1901" s="79"/>
      <c r="Y1901" s="79"/>
      <c r="Z1901" s="79"/>
      <c r="AA1901" s="79"/>
      <c r="AC1901" s="80" t="s">
        <v>54</v>
      </c>
      <c r="AD1901" s="80"/>
    </row>
    <row r="1902" spans="1:30">
      <c r="B1902" s="90" t="s">
        <v>1578</v>
      </c>
      <c r="C1902" s="90"/>
      <c r="D1902" s="90"/>
      <c r="F1902" s="90" t="s">
        <v>173</v>
      </c>
      <c r="G1902" s="90"/>
      <c r="H1902" s="90"/>
      <c r="I1902" s="90"/>
      <c r="J1902" s="90" t="s">
        <v>1579</v>
      </c>
      <c r="K1902" s="90"/>
      <c r="L1902" s="90"/>
      <c r="N1902" s="90" t="s">
        <v>1580</v>
      </c>
      <c r="O1902" s="90"/>
      <c r="P1902" s="90"/>
      <c r="Q1902" s="90"/>
      <c r="R1902" s="90"/>
      <c r="S1902" s="90"/>
      <c r="T1902" s="90"/>
      <c r="U1902" s="90"/>
      <c r="V1902" s="90"/>
      <c r="W1902" s="90"/>
      <c r="X1902" s="90"/>
      <c r="Y1902" s="90"/>
      <c r="Z1902" s="90"/>
      <c r="AA1902" s="90"/>
      <c r="AC1902" s="82">
        <v>8000</v>
      </c>
      <c r="AD1902" s="82"/>
    </row>
    <row r="1903" spans="1:30">
      <c r="C1903" s="91" t="s">
        <v>2</v>
      </c>
      <c r="G1903" s="91" t="s">
        <v>2</v>
      </c>
      <c r="K1903" s="91" t="s">
        <v>2</v>
      </c>
      <c r="O1903" s="92" t="s">
        <v>1482</v>
      </c>
      <c r="P1903" s="92"/>
      <c r="Q1903" s="92"/>
      <c r="R1903" s="92"/>
      <c r="S1903" s="92"/>
      <c r="T1903" s="92"/>
      <c r="U1903" s="92"/>
      <c r="V1903" s="92"/>
      <c r="W1903" s="92"/>
      <c r="X1903" s="92"/>
      <c r="Y1903" s="92"/>
      <c r="Z1903" s="92"/>
      <c r="AA1903" s="92"/>
      <c r="AB1903" s="92"/>
    </row>
    <row r="1904" spans="1:30">
      <c r="B1904" s="90" t="s">
        <v>1581</v>
      </c>
      <c r="C1904" s="90"/>
      <c r="D1904" s="90"/>
      <c r="F1904" s="90" t="s">
        <v>173</v>
      </c>
      <c r="G1904" s="90"/>
      <c r="H1904" s="90"/>
      <c r="I1904" s="90"/>
      <c r="J1904" s="90" t="s">
        <v>1582</v>
      </c>
      <c r="K1904" s="90"/>
      <c r="L1904" s="90"/>
      <c r="N1904" s="90" t="s">
        <v>1583</v>
      </c>
      <c r="O1904" s="90"/>
      <c r="P1904" s="90"/>
      <c r="Q1904" s="90"/>
      <c r="R1904" s="90"/>
      <c r="S1904" s="90"/>
      <c r="T1904" s="90"/>
      <c r="U1904" s="90"/>
      <c r="V1904" s="90"/>
      <c r="W1904" s="90"/>
      <c r="X1904" s="90"/>
      <c r="Y1904" s="90"/>
      <c r="Z1904" s="90"/>
      <c r="AA1904" s="90"/>
      <c r="AC1904" s="82">
        <v>8000</v>
      </c>
      <c r="AD1904" s="82"/>
    </row>
    <row r="1905" spans="2:30">
      <c r="C1905" s="91" t="s">
        <v>2</v>
      </c>
      <c r="G1905" s="91" t="s">
        <v>2</v>
      </c>
      <c r="K1905" s="91" t="s">
        <v>2</v>
      </c>
      <c r="O1905" s="92" t="s">
        <v>1482</v>
      </c>
      <c r="P1905" s="92"/>
      <c r="Q1905" s="92"/>
      <c r="R1905" s="92"/>
      <c r="S1905" s="92"/>
      <c r="T1905" s="92"/>
      <c r="U1905" s="92"/>
      <c r="V1905" s="92"/>
      <c r="W1905" s="92"/>
      <c r="X1905" s="92"/>
      <c r="Y1905" s="92"/>
      <c r="Z1905" s="92"/>
      <c r="AA1905" s="92"/>
      <c r="AB1905" s="92"/>
    </row>
    <row r="1906" spans="2:30">
      <c r="B1906" s="90" t="s">
        <v>1584</v>
      </c>
      <c r="C1906" s="90"/>
      <c r="D1906" s="90"/>
      <c r="F1906" s="90" t="s">
        <v>173</v>
      </c>
      <c r="G1906" s="90"/>
      <c r="H1906" s="90"/>
      <c r="I1906" s="90"/>
      <c r="J1906" s="90" t="s">
        <v>1585</v>
      </c>
      <c r="K1906" s="90"/>
      <c r="L1906" s="90"/>
      <c r="N1906" s="90" t="s">
        <v>1586</v>
      </c>
      <c r="O1906" s="90"/>
      <c r="P1906" s="90"/>
      <c r="Q1906" s="90"/>
      <c r="R1906" s="90"/>
      <c r="S1906" s="90"/>
      <c r="T1906" s="90"/>
      <c r="U1906" s="90"/>
      <c r="V1906" s="90"/>
      <c r="W1906" s="90"/>
      <c r="X1906" s="90"/>
      <c r="Y1906" s="90"/>
      <c r="Z1906" s="90"/>
      <c r="AA1906" s="90"/>
      <c r="AC1906" s="82">
        <v>6800</v>
      </c>
      <c r="AD1906" s="82"/>
    </row>
    <row r="1907" spans="2:30">
      <c r="C1907" s="91" t="s">
        <v>2</v>
      </c>
      <c r="G1907" s="91" t="s">
        <v>2</v>
      </c>
      <c r="K1907" s="91" t="s">
        <v>2</v>
      </c>
      <c r="O1907" s="92" t="s">
        <v>1482</v>
      </c>
      <c r="P1907" s="92"/>
      <c r="Q1907" s="92"/>
      <c r="R1907" s="92"/>
      <c r="S1907" s="92"/>
      <c r="T1907" s="92"/>
      <c r="U1907" s="92"/>
      <c r="V1907" s="92"/>
      <c r="W1907" s="92"/>
      <c r="X1907" s="92"/>
      <c r="Y1907" s="92"/>
      <c r="Z1907" s="92"/>
      <c r="AA1907" s="92"/>
      <c r="AB1907" s="92"/>
      <c r="AC1907" s="93">
        <v>2500</v>
      </c>
      <c r="AD1907" s="93"/>
    </row>
    <row r="1908" spans="2:30">
      <c r="C1908" s="91" t="s">
        <v>2</v>
      </c>
      <c r="G1908" s="91" t="s">
        <v>2</v>
      </c>
      <c r="K1908" s="91" t="s">
        <v>2</v>
      </c>
      <c r="O1908" s="92" t="s">
        <v>1482</v>
      </c>
      <c r="P1908" s="92"/>
      <c r="Q1908" s="92"/>
      <c r="R1908" s="92"/>
      <c r="S1908" s="92"/>
      <c r="T1908" s="92"/>
      <c r="U1908" s="92"/>
      <c r="V1908" s="92"/>
      <c r="W1908" s="92"/>
      <c r="X1908" s="92"/>
      <c r="Y1908" s="92"/>
      <c r="Z1908" s="92"/>
      <c r="AA1908" s="92"/>
      <c r="AB1908" s="92"/>
      <c r="AC1908" s="93">
        <v>4300</v>
      </c>
      <c r="AD1908" s="93"/>
    </row>
    <row r="1909" spans="2:30">
      <c r="B1909" s="90" t="s">
        <v>1587</v>
      </c>
      <c r="C1909" s="90"/>
      <c r="D1909" s="90"/>
      <c r="F1909" s="90" t="s">
        <v>173</v>
      </c>
      <c r="G1909" s="90"/>
      <c r="H1909" s="90"/>
      <c r="I1909" s="90"/>
      <c r="J1909" s="90" t="s">
        <v>1588</v>
      </c>
      <c r="K1909" s="90"/>
      <c r="L1909" s="90"/>
      <c r="N1909" s="90" t="s">
        <v>1589</v>
      </c>
      <c r="O1909" s="90"/>
      <c r="P1909" s="90"/>
      <c r="Q1909" s="90"/>
      <c r="R1909" s="90"/>
      <c r="S1909" s="90"/>
      <c r="T1909" s="90"/>
      <c r="U1909" s="90"/>
      <c r="V1909" s="90"/>
      <c r="W1909" s="90"/>
      <c r="X1909" s="90"/>
      <c r="Y1909" s="90"/>
      <c r="Z1909" s="90"/>
      <c r="AA1909" s="90"/>
      <c r="AC1909" s="82">
        <v>6000</v>
      </c>
      <c r="AD1909" s="82"/>
    </row>
    <row r="1910" spans="2:30">
      <c r="C1910" s="91" t="s">
        <v>2</v>
      </c>
      <c r="G1910" s="91" t="s">
        <v>2</v>
      </c>
      <c r="K1910" s="91" t="s">
        <v>2</v>
      </c>
      <c r="O1910" s="92" t="s">
        <v>1482</v>
      </c>
      <c r="P1910" s="92"/>
      <c r="Q1910" s="92"/>
      <c r="R1910" s="92"/>
      <c r="S1910" s="92"/>
      <c r="T1910" s="92"/>
      <c r="U1910" s="92"/>
      <c r="V1910" s="92"/>
      <c r="W1910" s="92"/>
      <c r="X1910" s="92"/>
      <c r="Y1910" s="92"/>
      <c r="Z1910" s="92"/>
      <c r="AA1910" s="92"/>
      <c r="AB1910" s="92"/>
    </row>
    <row r="1911" spans="2:30">
      <c r="B1911" s="90" t="s">
        <v>1590</v>
      </c>
      <c r="C1911" s="90"/>
      <c r="D1911" s="90"/>
      <c r="F1911" s="90" t="s">
        <v>173</v>
      </c>
      <c r="G1911" s="90"/>
      <c r="H1911" s="90"/>
      <c r="I1911" s="90"/>
      <c r="J1911" s="90" t="s">
        <v>1591</v>
      </c>
      <c r="K1911" s="90"/>
      <c r="L1911" s="90"/>
      <c r="N1911" s="90" t="s">
        <v>1592</v>
      </c>
      <c r="O1911" s="90"/>
      <c r="P1911" s="90"/>
      <c r="Q1911" s="90"/>
      <c r="R1911" s="90"/>
      <c r="S1911" s="90"/>
      <c r="T1911" s="90"/>
      <c r="U1911" s="90"/>
      <c r="V1911" s="90"/>
      <c r="W1911" s="90"/>
      <c r="X1911" s="90"/>
      <c r="Y1911" s="90"/>
      <c r="Z1911" s="90"/>
      <c r="AA1911" s="90"/>
      <c r="AC1911" s="82">
        <v>8000</v>
      </c>
      <c r="AD1911" s="82"/>
    </row>
    <row r="1912" spans="2:30">
      <c r="C1912" s="91" t="s">
        <v>2</v>
      </c>
      <c r="G1912" s="91" t="s">
        <v>2</v>
      </c>
      <c r="K1912" s="91" t="s">
        <v>2</v>
      </c>
      <c r="O1912" s="92" t="s">
        <v>1482</v>
      </c>
      <c r="P1912" s="92"/>
      <c r="Q1912" s="92"/>
      <c r="R1912" s="92"/>
      <c r="S1912" s="92"/>
      <c r="T1912" s="92"/>
      <c r="U1912" s="92"/>
      <c r="V1912" s="92"/>
      <c r="W1912" s="92"/>
      <c r="X1912" s="92"/>
      <c r="Y1912" s="92"/>
      <c r="Z1912" s="92"/>
      <c r="AA1912" s="92"/>
      <c r="AB1912" s="92"/>
    </row>
    <row r="1913" spans="2:30">
      <c r="B1913" s="90" t="s">
        <v>1593</v>
      </c>
      <c r="C1913" s="90"/>
      <c r="D1913" s="90"/>
      <c r="F1913" s="90" t="s">
        <v>173</v>
      </c>
      <c r="G1913" s="90"/>
      <c r="H1913" s="90"/>
      <c r="I1913" s="90"/>
      <c r="J1913" s="90" t="s">
        <v>1487</v>
      </c>
      <c r="K1913" s="90"/>
      <c r="L1913" s="90"/>
      <c r="N1913" s="90" t="s">
        <v>1488</v>
      </c>
      <c r="O1913" s="90"/>
      <c r="P1913" s="90"/>
      <c r="Q1913" s="90"/>
      <c r="R1913" s="90"/>
      <c r="S1913" s="90"/>
      <c r="T1913" s="90"/>
      <c r="U1913" s="90"/>
      <c r="V1913" s="90"/>
      <c r="W1913" s="90"/>
      <c r="X1913" s="90"/>
      <c r="Y1913" s="90"/>
      <c r="Z1913" s="90"/>
      <c r="AA1913" s="90"/>
      <c r="AC1913" s="82">
        <v>8000</v>
      </c>
      <c r="AD1913" s="82"/>
    </row>
    <row r="1914" spans="2:30">
      <c r="C1914" s="91" t="s">
        <v>2</v>
      </c>
      <c r="G1914" s="91" t="s">
        <v>2</v>
      </c>
      <c r="K1914" s="91" t="s">
        <v>2</v>
      </c>
      <c r="O1914" s="92" t="s">
        <v>1482</v>
      </c>
      <c r="P1914" s="92"/>
      <c r="Q1914" s="92"/>
      <c r="R1914" s="92"/>
      <c r="S1914" s="92"/>
      <c r="T1914" s="92"/>
      <c r="U1914" s="92"/>
      <c r="V1914" s="92"/>
      <c r="W1914" s="92"/>
      <c r="X1914" s="92"/>
      <c r="Y1914" s="92"/>
      <c r="Z1914" s="92"/>
      <c r="AA1914" s="92"/>
      <c r="AB1914" s="92"/>
    </row>
    <row r="1915" spans="2:30">
      <c r="B1915" s="90" t="s">
        <v>1594</v>
      </c>
      <c r="C1915" s="90"/>
      <c r="D1915" s="90"/>
      <c r="F1915" s="90" t="s">
        <v>173</v>
      </c>
      <c r="G1915" s="90"/>
      <c r="H1915" s="90"/>
      <c r="I1915" s="90"/>
      <c r="J1915" s="90" t="s">
        <v>1595</v>
      </c>
      <c r="K1915" s="90"/>
      <c r="L1915" s="90"/>
      <c r="N1915" s="90" t="s">
        <v>1596</v>
      </c>
      <c r="O1915" s="90"/>
      <c r="P1915" s="90"/>
      <c r="Q1915" s="90"/>
      <c r="R1915" s="90"/>
      <c r="S1915" s="90"/>
      <c r="T1915" s="90"/>
      <c r="U1915" s="90"/>
      <c r="V1915" s="90"/>
      <c r="W1915" s="90"/>
      <c r="X1915" s="90"/>
      <c r="Y1915" s="90"/>
      <c r="Z1915" s="90"/>
      <c r="AA1915" s="90"/>
      <c r="AC1915" s="82">
        <v>4000</v>
      </c>
      <c r="AD1915" s="82"/>
    </row>
    <row r="1916" spans="2:30">
      <c r="C1916" s="91" t="s">
        <v>2</v>
      </c>
      <c r="G1916" s="91" t="s">
        <v>2</v>
      </c>
      <c r="K1916" s="91" t="s">
        <v>2</v>
      </c>
      <c r="O1916" s="92" t="s">
        <v>1482</v>
      </c>
      <c r="P1916" s="92"/>
      <c r="Q1916" s="92"/>
      <c r="R1916" s="92"/>
      <c r="S1916" s="92"/>
      <c r="T1916" s="92"/>
      <c r="U1916" s="92"/>
      <c r="V1916" s="92"/>
      <c r="W1916" s="92"/>
      <c r="X1916" s="92"/>
      <c r="Y1916" s="92"/>
      <c r="Z1916" s="92"/>
      <c r="AA1916" s="92"/>
      <c r="AB1916" s="92"/>
    </row>
    <row r="1917" spans="2:30">
      <c r="B1917" s="90" t="s">
        <v>1597</v>
      </c>
      <c r="C1917" s="90"/>
      <c r="D1917" s="90"/>
      <c r="F1917" s="90" t="s">
        <v>56</v>
      </c>
      <c r="G1917" s="90"/>
      <c r="H1917" s="90"/>
      <c r="I1917" s="90"/>
      <c r="J1917" s="90" t="s">
        <v>1598</v>
      </c>
      <c r="K1917" s="90"/>
      <c r="L1917" s="90"/>
      <c r="N1917" s="90" t="s">
        <v>1599</v>
      </c>
      <c r="O1917" s="90"/>
      <c r="P1917" s="90"/>
      <c r="Q1917" s="90"/>
      <c r="R1917" s="90"/>
      <c r="S1917" s="90"/>
      <c r="T1917" s="90"/>
      <c r="U1917" s="90"/>
      <c r="V1917" s="90"/>
      <c r="W1917" s="90"/>
      <c r="X1917" s="90"/>
      <c r="Y1917" s="90"/>
      <c r="Z1917" s="90"/>
      <c r="AA1917" s="90"/>
      <c r="AC1917" s="82">
        <v>12000</v>
      </c>
      <c r="AD1917" s="82"/>
    </row>
    <row r="1918" spans="2:30">
      <c r="C1918" s="91" t="s">
        <v>2</v>
      </c>
      <c r="G1918" s="91" t="s">
        <v>2</v>
      </c>
      <c r="K1918" s="91" t="s">
        <v>2</v>
      </c>
      <c r="O1918" s="92" t="s">
        <v>1482</v>
      </c>
      <c r="P1918" s="92"/>
      <c r="Q1918" s="92"/>
      <c r="R1918" s="92"/>
      <c r="S1918" s="92"/>
      <c r="T1918" s="92"/>
      <c r="U1918" s="92"/>
      <c r="V1918" s="92"/>
      <c r="W1918" s="92"/>
      <c r="X1918" s="92"/>
      <c r="Y1918" s="92"/>
      <c r="Z1918" s="92"/>
      <c r="AA1918" s="92"/>
      <c r="AB1918" s="92"/>
      <c r="AC1918" s="93">
        <v>4000</v>
      </c>
      <c r="AD1918" s="93"/>
    </row>
    <row r="1919" spans="2:30">
      <c r="C1919" s="91" t="s">
        <v>2</v>
      </c>
      <c r="G1919" s="91" t="s">
        <v>2</v>
      </c>
      <c r="K1919" s="91" t="s">
        <v>2</v>
      </c>
      <c r="O1919" s="92" t="s">
        <v>1482</v>
      </c>
      <c r="P1919" s="92"/>
      <c r="Q1919" s="92"/>
      <c r="R1919" s="92"/>
      <c r="S1919" s="92"/>
      <c r="T1919" s="92"/>
      <c r="U1919" s="92"/>
      <c r="V1919" s="92"/>
      <c r="W1919" s="92"/>
      <c r="X1919" s="92"/>
      <c r="Y1919" s="92"/>
      <c r="Z1919" s="92"/>
      <c r="AA1919" s="92"/>
      <c r="AB1919" s="92"/>
      <c r="AC1919" s="93">
        <v>8000</v>
      </c>
      <c r="AD1919" s="93"/>
    </row>
    <row r="1920" spans="2:30">
      <c r="B1920" s="90" t="s">
        <v>1600</v>
      </c>
      <c r="C1920" s="90"/>
      <c r="D1920" s="90"/>
      <c r="F1920" s="90" t="s">
        <v>173</v>
      </c>
      <c r="G1920" s="90"/>
      <c r="H1920" s="90"/>
      <c r="I1920" s="90"/>
      <c r="J1920" s="90" t="s">
        <v>1601</v>
      </c>
      <c r="K1920" s="90"/>
      <c r="L1920" s="90"/>
      <c r="N1920" s="90" t="s">
        <v>1602</v>
      </c>
      <c r="O1920" s="90"/>
      <c r="P1920" s="90"/>
      <c r="Q1920" s="90"/>
      <c r="R1920" s="90"/>
      <c r="S1920" s="90"/>
      <c r="T1920" s="90"/>
      <c r="U1920" s="90"/>
      <c r="V1920" s="90"/>
      <c r="W1920" s="90"/>
      <c r="X1920" s="90"/>
      <c r="Y1920" s="90"/>
      <c r="Z1920" s="90"/>
      <c r="AA1920" s="90"/>
      <c r="AC1920" s="82">
        <v>20000</v>
      </c>
      <c r="AD1920" s="82"/>
    </row>
    <row r="1921" spans="1:30">
      <c r="C1921" s="91" t="s">
        <v>2</v>
      </c>
      <c r="G1921" s="91" t="s">
        <v>2</v>
      </c>
      <c r="K1921" s="91" t="s">
        <v>2</v>
      </c>
      <c r="O1921" s="92" t="s">
        <v>1482</v>
      </c>
      <c r="P1921" s="92"/>
      <c r="Q1921" s="92"/>
      <c r="R1921" s="92"/>
      <c r="S1921" s="92"/>
      <c r="T1921" s="92"/>
      <c r="U1921" s="92"/>
      <c r="V1921" s="92"/>
      <c r="W1921" s="92"/>
      <c r="X1921" s="92"/>
      <c r="Y1921" s="92"/>
      <c r="Z1921" s="92"/>
      <c r="AA1921" s="92"/>
      <c r="AB1921" s="92"/>
      <c r="AC1921" s="93">
        <v>4000</v>
      </c>
      <c r="AD1921" s="93"/>
    </row>
    <row r="1922" spans="1:30">
      <c r="C1922" s="91" t="s">
        <v>2</v>
      </c>
      <c r="G1922" s="91" t="s">
        <v>2</v>
      </c>
      <c r="K1922" s="91" t="s">
        <v>2</v>
      </c>
      <c r="O1922" s="92" t="s">
        <v>1482</v>
      </c>
      <c r="P1922" s="92"/>
      <c r="Q1922" s="92"/>
      <c r="R1922" s="92"/>
      <c r="S1922" s="92"/>
      <c r="T1922" s="92"/>
      <c r="U1922" s="92"/>
      <c r="V1922" s="92"/>
      <c r="W1922" s="92"/>
      <c r="X1922" s="92"/>
      <c r="Y1922" s="92"/>
      <c r="Z1922" s="92"/>
      <c r="AA1922" s="92"/>
      <c r="AB1922" s="92"/>
      <c r="AC1922" s="93">
        <v>6000</v>
      </c>
      <c r="AD1922" s="93"/>
    </row>
    <row r="1923" spans="1:30">
      <c r="C1923" s="91" t="s">
        <v>2</v>
      </c>
      <c r="G1923" s="91" t="s">
        <v>2</v>
      </c>
      <c r="K1923" s="91" t="s">
        <v>2</v>
      </c>
      <c r="O1923" s="92" t="s">
        <v>1482</v>
      </c>
      <c r="P1923" s="92"/>
      <c r="Q1923" s="92"/>
      <c r="R1923" s="92"/>
      <c r="S1923" s="92"/>
      <c r="T1923" s="92"/>
      <c r="U1923" s="92"/>
      <c r="V1923" s="92"/>
      <c r="W1923" s="92"/>
      <c r="X1923" s="92"/>
      <c r="Y1923" s="92"/>
      <c r="Z1923" s="92"/>
      <c r="AA1923" s="92"/>
      <c r="AB1923" s="92"/>
      <c r="AC1923" s="93">
        <v>10000</v>
      </c>
      <c r="AD1923" s="93"/>
    </row>
    <row r="1924" spans="1:30">
      <c r="B1924" s="90" t="s">
        <v>1603</v>
      </c>
      <c r="C1924" s="90"/>
      <c r="D1924" s="90"/>
      <c r="F1924" s="90" t="s">
        <v>173</v>
      </c>
      <c r="G1924" s="90"/>
      <c r="H1924" s="90"/>
      <c r="I1924" s="90"/>
      <c r="J1924" s="90" t="s">
        <v>1604</v>
      </c>
      <c r="K1924" s="90"/>
      <c r="L1924" s="90"/>
      <c r="N1924" s="90" t="s">
        <v>1605</v>
      </c>
      <c r="O1924" s="90"/>
      <c r="P1924" s="90"/>
      <c r="Q1924" s="90"/>
      <c r="R1924" s="90"/>
      <c r="S1924" s="90"/>
      <c r="T1924" s="90"/>
      <c r="U1924" s="90"/>
      <c r="V1924" s="90"/>
      <c r="W1924" s="90"/>
      <c r="X1924" s="90"/>
      <c r="Y1924" s="90"/>
      <c r="Z1924" s="90"/>
      <c r="AA1924" s="90"/>
      <c r="AC1924" s="82">
        <v>8000</v>
      </c>
      <c r="AD1924" s="82"/>
    </row>
    <row r="1925" spans="1:30">
      <c r="C1925" s="91" t="s">
        <v>2</v>
      </c>
      <c r="G1925" s="91" t="s">
        <v>2</v>
      </c>
      <c r="K1925" s="91" t="s">
        <v>2</v>
      </c>
      <c r="O1925" s="92" t="s">
        <v>1482</v>
      </c>
      <c r="P1925" s="92"/>
      <c r="Q1925" s="92"/>
      <c r="R1925" s="92"/>
      <c r="S1925" s="92"/>
      <c r="T1925" s="92"/>
      <c r="U1925" s="92"/>
      <c r="V1925" s="92"/>
      <c r="W1925" s="92"/>
      <c r="X1925" s="92"/>
      <c r="Y1925" s="92"/>
      <c r="Z1925" s="92"/>
      <c r="AA1925" s="92"/>
      <c r="AB1925" s="92"/>
    </row>
    <row r="1926" spans="1:30">
      <c r="B1926" s="90" t="s">
        <v>1606</v>
      </c>
      <c r="C1926" s="90"/>
      <c r="D1926" s="90"/>
      <c r="F1926" s="90" t="s">
        <v>173</v>
      </c>
      <c r="G1926" s="90"/>
      <c r="H1926" s="90"/>
      <c r="I1926" s="90"/>
      <c r="J1926" s="90" t="s">
        <v>1607</v>
      </c>
      <c r="K1926" s="90"/>
      <c r="L1926" s="90"/>
      <c r="N1926" s="90" t="s">
        <v>1608</v>
      </c>
      <c r="O1926" s="90"/>
      <c r="P1926" s="90"/>
      <c r="Q1926" s="90"/>
      <c r="R1926" s="90"/>
      <c r="S1926" s="90"/>
      <c r="T1926" s="90"/>
      <c r="U1926" s="90"/>
      <c r="V1926" s="90"/>
      <c r="W1926" s="90"/>
      <c r="X1926" s="90"/>
      <c r="Y1926" s="90"/>
      <c r="Z1926" s="90"/>
      <c r="AA1926" s="90"/>
      <c r="AC1926" s="82">
        <v>12000</v>
      </c>
      <c r="AD1926" s="82"/>
    </row>
    <row r="1927" spans="1:30">
      <c r="C1927" s="91" t="s">
        <v>2</v>
      </c>
      <c r="G1927" s="91" t="s">
        <v>2</v>
      </c>
      <c r="K1927" s="91" t="s">
        <v>2</v>
      </c>
      <c r="O1927" s="92" t="s">
        <v>1482</v>
      </c>
      <c r="P1927" s="92"/>
      <c r="Q1927" s="92"/>
      <c r="R1927" s="92"/>
      <c r="S1927" s="92"/>
      <c r="T1927" s="92"/>
      <c r="U1927" s="92"/>
      <c r="V1927" s="92"/>
      <c r="W1927" s="92"/>
      <c r="X1927" s="92"/>
      <c r="Y1927" s="92"/>
      <c r="Z1927" s="92"/>
      <c r="AA1927" s="92"/>
      <c r="AB1927" s="92"/>
      <c r="AC1927" s="93">
        <v>8000</v>
      </c>
      <c r="AD1927" s="93"/>
    </row>
    <row r="1928" spans="1:30">
      <c r="C1928" s="91" t="s">
        <v>2</v>
      </c>
      <c r="G1928" s="91" t="s">
        <v>2</v>
      </c>
      <c r="K1928" s="91" t="s">
        <v>2</v>
      </c>
      <c r="O1928" s="92" t="s">
        <v>1482</v>
      </c>
      <c r="P1928" s="92"/>
      <c r="Q1928" s="92"/>
      <c r="R1928" s="92"/>
      <c r="S1928" s="92"/>
      <c r="T1928" s="92"/>
      <c r="U1928" s="92"/>
      <c r="V1928" s="92"/>
      <c r="W1928" s="92"/>
      <c r="X1928" s="92"/>
      <c r="Y1928" s="92"/>
      <c r="Z1928" s="92"/>
      <c r="AA1928" s="92"/>
      <c r="AB1928" s="92"/>
      <c r="AC1928" s="93">
        <v>4000</v>
      </c>
      <c r="AD1928" s="93"/>
    </row>
    <row r="1929" spans="1:30">
      <c r="B1929" s="90" t="s">
        <v>1609</v>
      </c>
      <c r="C1929" s="90"/>
      <c r="D1929" s="90"/>
      <c r="F1929" s="90" t="s">
        <v>173</v>
      </c>
      <c r="G1929" s="90"/>
      <c r="H1929" s="90"/>
      <c r="I1929" s="90"/>
      <c r="J1929" s="90" t="s">
        <v>1610</v>
      </c>
      <c r="K1929" s="90"/>
      <c r="L1929" s="90"/>
      <c r="N1929" s="90" t="s">
        <v>1611</v>
      </c>
      <c r="O1929" s="90"/>
      <c r="P1929" s="90"/>
      <c r="Q1929" s="90"/>
      <c r="R1929" s="90"/>
      <c r="S1929" s="90"/>
      <c r="T1929" s="90"/>
      <c r="U1929" s="90"/>
      <c r="V1929" s="90"/>
      <c r="W1929" s="90"/>
      <c r="X1929" s="90"/>
      <c r="Y1929" s="90"/>
      <c r="Z1929" s="90"/>
      <c r="AA1929" s="90"/>
      <c r="AC1929" s="82">
        <v>10400</v>
      </c>
      <c r="AD1929" s="82"/>
    </row>
    <row r="1930" spans="1:30">
      <c r="C1930" s="91" t="s">
        <v>2</v>
      </c>
      <c r="G1930" s="91" t="s">
        <v>2</v>
      </c>
      <c r="K1930" s="91" t="s">
        <v>2</v>
      </c>
      <c r="O1930" s="92" t="s">
        <v>1482</v>
      </c>
      <c r="P1930" s="92"/>
      <c r="Q1930" s="92"/>
      <c r="R1930" s="92"/>
      <c r="S1930" s="92"/>
      <c r="T1930" s="92"/>
      <c r="U1930" s="92"/>
      <c r="V1930" s="92"/>
      <c r="W1930" s="92"/>
      <c r="X1930" s="92"/>
      <c r="Y1930" s="92"/>
      <c r="Z1930" s="92"/>
      <c r="AA1930" s="92"/>
      <c r="AB1930" s="92"/>
      <c r="AC1930" s="93">
        <v>6400</v>
      </c>
      <c r="AD1930" s="93"/>
    </row>
    <row r="1931" spans="1:30">
      <c r="C1931" s="91" t="s">
        <v>2</v>
      </c>
      <c r="G1931" s="91" t="s">
        <v>2</v>
      </c>
      <c r="K1931" s="91" t="s">
        <v>2</v>
      </c>
      <c r="O1931" s="92" t="s">
        <v>1482</v>
      </c>
      <c r="P1931" s="92"/>
      <c r="Q1931" s="92"/>
      <c r="R1931" s="92"/>
      <c r="S1931" s="92"/>
      <c r="T1931" s="92"/>
      <c r="U1931" s="92"/>
      <c r="V1931" s="92"/>
      <c r="W1931" s="92"/>
      <c r="X1931" s="92"/>
      <c r="Y1931" s="92"/>
      <c r="Z1931" s="92"/>
      <c r="AA1931" s="92"/>
      <c r="AB1931" s="92"/>
      <c r="AC1931" s="93">
        <v>4000</v>
      </c>
      <c r="AD1931" s="93"/>
    </row>
    <row r="1932" spans="1:30" ht="6" customHeight="1"/>
    <row r="1933" spans="1:30" ht="16.5" customHeight="1">
      <c r="A1933" s="85" t="s">
        <v>1612</v>
      </c>
      <c r="B1933" s="85"/>
      <c r="C1933" s="85"/>
      <c r="D1933" s="85"/>
      <c r="E1933" s="85"/>
      <c r="F1933" s="85"/>
      <c r="G1933" s="85"/>
      <c r="H1933" s="85"/>
      <c r="I1933" s="85"/>
      <c r="J1933" s="85"/>
      <c r="K1933" s="85"/>
      <c r="L1933" s="85"/>
      <c r="M1933" s="85"/>
      <c r="N1933" s="85"/>
      <c r="O1933" s="85"/>
      <c r="P1933" s="85"/>
      <c r="Q1933" s="85"/>
      <c r="R1933" s="85"/>
      <c r="S1933" s="85"/>
      <c r="U1933" s="91" t="s">
        <v>2</v>
      </c>
      <c r="W1933" s="91" t="s">
        <v>2</v>
      </c>
      <c r="Y1933" s="84" t="s">
        <v>810</v>
      </c>
      <c r="Z1933" s="84"/>
      <c r="AC1933" s="94">
        <v>362281</v>
      </c>
      <c r="AD1933" s="94"/>
    </row>
    <row r="1934" spans="1:30" ht="6.75" customHeight="1"/>
    <row r="1935" spans="1:30" ht="14.25" customHeight="1">
      <c r="A1935" s="89" t="s">
        <v>1613</v>
      </c>
      <c r="B1935" s="89"/>
      <c r="C1935" s="89"/>
      <c r="D1935" s="89"/>
      <c r="E1935" s="89"/>
      <c r="F1935" s="89"/>
      <c r="G1935" s="89"/>
      <c r="H1935" s="89"/>
      <c r="I1935" s="89"/>
      <c r="J1935" s="89"/>
      <c r="K1935" s="89"/>
      <c r="L1935" s="89"/>
      <c r="M1935" s="89"/>
      <c r="N1935" s="89"/>
      <c r="O1935" s="89"/>
    </row>
    <row r="1936" spans="1:30">
      <c r="B1936" s="79" t="s">
        <v>50</v>
      </c>
      <c r="C1936" s="79"/>
      <c r="D1936" s="79"/>
      <c r="F1936" s="79" t="s">
        <v>51</v>
      </c>
      <c r="G1936" s="79"/>
      <c r="H1936" s="79"/>
      <c r="I1936" s="79"/>
      <c r="J1936" s="79" t="s">
        <v>52</v>
      </c>
      <c r="K1936" s="79"/>
      <c r="L1936" s="79"/>
      <c r="N1936" s="79" t="s">
        <v>53</v>
      </c>
      <c r="O1936" s="79"/>
      <c r="P1936" s="79"/>
      <c r="Q1936" s="79"/>
      <c r="R1936" s="79"/>
      <c r="S1936" s="79"/>
      <c r="T1936" s="79"/>
      <c r="U1936" s="79"/>
      <c r="V1936" s="79"/>
      <c r="W1936" s="79"/>
      <c r="X1936" s="79"/>
      <c r="Y1936" s="79"/>
      <c r="Z1936" s="79"/>
      <c r="AA1936" s="79"/>
      <c r="AC1936" s="80" t="s">
        <v>54</v>
      </c>
      <c r="AD1936" s="80"/>
    </row>
    <row r="1937" spans="1:30">
      <c r="B1937" s="90" t="s">
        <v>1614</v>
      </c>
      <c r="C1937" s="90"/>
      <c r="D1937" s="90"/>
      <c r="F1937" s="90" t="s">
        <v>836</v>
      </c>
      <c r="G1937" s="90"/>
      <c r="H1937" s="90"/>
      <c r="I1937" s="90"/>
      <c r="J1937" s="90" t="s">
        <v>1615</v>
      </c>
      <c r="K1937" s="90"/>
      <c r="L1937" s="90"/>
      <c r="N1937" s="90" t="s">
        <v>1616</v>
      </c>
      <c r="O1937" s="90"/>
      <c r="P1937" s="90"/>
      <c r="Q1937" s="90"/>
      <c r="R1937" s="90"/>
      <c r="S1937" s="90"/>
      <c r="T1937" s="90"/>
      <c r="U1937" s="90"/>
      <c r="V1937" s="90"/>
      <c r="W1937" s="90"/>
      <c r="X1937" s="90"/>
      <c r="Y1937" s="90"/>
      <c r="Z1937" s="90"/>
      <c r="AA1937" s="90"/>
      <c r="AC1937" s="82">
        <v>893.75</v>
      </c>
      <c r="AD1937" s="82"/>
    </row>
    <row r="1938" spans="1:30">
      <c r="C1938" s="91" t="s">
        <v>2</v>
      </c>
      <c r="G1938" s="91" t="s">
        <v>2</v>
      </c>
      <c r="K1938" s="91" t="s">
        <v>2</v>
      </c>
      <c r="O1938" s="92" t="s">
        <v>1617</v>
      </c>
      <c r="P1938" s="92"/>
      <c r="Q1938" s="92"/>
      <c r="R1938" s="92"/>
      <c r="S1938" s="92"/>
      <c r="T1938" s="92"/>
      <c r="U1938" s="92"/>
      <c r="V1938" s="92"/>
      <c r="W1938" s="92"/>
      <c r="X1938" s="92"/>
      <c r="Y1938" s="92"/>
      <c r="Z1938" s="92"/>
      <c r="AA1938" s="92"/>
      <c r="AB1938" s="92"/>
    </row>
    <row r="1939" spans="1:30" ht="6" customHeight="1"/>
    <row r="1940" spans="1:30" ht="16.5" customHeight="1">
      <c r="A1940" s="85" t="s">
        <v>1618</v>
      </c>
      <c r="B1940" s="85"/>
      <c r="C1940" s="85"/>
      <c r="D1940" s="85"/>
      <c r="E1940" s="85"/>
      <c r="F1940" s="85"/>
      <c r="G1940" s="85"/>
      <c r="H1940" s="85"/>
      <c r="I1940" s="85"/>
      <c r="J1940" s="85"/>
      <c r="K1940" s="85"/>
      <c r="L1940" s="85"/>
      <c r="M1940" s="85"/>
      <c r="N1940" s="85"/>
      <c r="O1940" s="85"/>
      <c r="P1940" s="85"/>
      <c r="Q1940" s="85"/>
      <c r="R1940" s="85"/>
      <c r="S1940" s="85"/>
      <c r="U1940" s="91" t="s">
        <v>2</v>
      </c>
      <c r="W1940" s="91" t="s">
        <v>2</v>
      </c>
      <c r="Y1940" s="84" t="s">
        <v>810</v>
      </c>
      <c r="Z1940" s="84"/>
      <c r="AC1940" s="94">
        <v>893.75</v>
      </c>
      <c r="AD1940" s="94"/>
    </row>
    <row r="1941" spans="1:30" ht="6.75" customHeight="1"/>
    <row r="1942" spans="1:30" ht="14.25" customHeight="1">
      <c r="A1942" s="89" t="s">
        <v>1619</v>
      </c>
      <c r="B1942" s="89"/>
      <c r="C1942" s="89"/>
      <c r="D1942" s="89"/>
      <c r="E1942" s="89"/>
      <c r="F1942" s="89"/>
      <c r="G1942" s="89"/>
      <c r="H1942" s="89"/>
      <c r="I1942" s="89"/>
      <c r="J1942" s="89"/>
      <c r="K1942" s="89"/>
      <c r="L1942" s="89"/>
      <c r="M1942" s="89"/>
      <c r="N1942" s="89"/>
      <c r="O1942" s="89"/>
    </row>
    <row r="1943" spans="1:30">
      <c r="B1943" s="79" t="s">
        <v>50</v>
      </c>
      <c r="C1943" s="79"/>
      <c r="D1943" s="79"/>
      <c r="F1943" s="79" t="s">
        <v>51</v>
      </c>
      <c r="G1943" s="79"/>
      <c r="H1943" s="79"/>
      <c r="I1943" s="79"/>
      <c r="J1943" s="79" t="s">
        <v>52</v>
      </c>
      <c r="K1943" s="79"/>
      <c r="L1943" s="79"/>
      <c r="N1943" s="79" t="s">
        <v>53</v>
      </c>
      <c r="O1943" s="79"/>
      <c r="P1943" s="79"/>
      <c r="Q1943" s="79"/>
      <c r="R1943" s="79"/>
      <c r="S1943" s="79"/>
      <c r="T1943" s="79"/>
      <c r="U1943" s="79"/>
      <c r="V1943" s="79"/>
      <c r="W1943" s="79"/>
      <c r="X1943" s="79"/>
      <c r="Y1943" s="79"/>
      <c r="Z1943" s="79"/>
      <c r="AA1943" s="79"/>
      <c r="AC1943" s="80" t="s">
        <v>54</v>
      </c>
      <c r="AD1943" s="80"/>
    </row>
    <row r="1944" spans="1:30">
      <c r="B1944" s="90" t="s">
        <v>1620</v>
      </c>
      <c r="C1944" s="90"/>
      <c r="D1944" s="90"/>
      <c r="F1944" s="90" t="s">
        <v>173</v>
      </c>
      <c r="G1944" s="90"/>
      <c r="H1944" s="90"/>
      <c r="I1944" s="90"/>
      <c r="J1944" s="90" t="s">
        <v>1621</v>
      </c>
      <c r="K1944" s="90"/>
      <c r="L1944" s="90"/>
      <c r="N1944" s="90" t="s">
        <v>1622</v>
      </c>
      <c r="O1944" s="90"/>
      <c r="P1944" s="90"/>
      <c r="Q1944" s="90"/>
      <c r="R1944" s="90"/>
      <c r="S1944" s="90"/>
      <c r="T1944" s="90"/>
      <c r="U1944" s="90"/>
      <c r="V1944" s="90"/>
      <c r="W1944" s="90"/>
      <c r="X1944" s="90"/>
      <c r="Y1944" s="90"/>
      <c r="Z1944" s="90"/>
      <c r="AA1944" s="90"/>
      <c r="AC1944" s="82">
        <v>34850</v>
      </c>
      <c r="AD1944" s="82"/>
    </row>
    <row r="1945" spans="1:30">
      <c r="C1945" s="91" t="s">
        <v>2</v>
      </c>
      <c r="G1945" s="91" t="s">
        <v>2</v>
      </c>
      <c r="K1945" s="91" t="s">
        <v>2</v>
      </c>
      <c r="O1945" s="92" t="s">
        <v>1623</v>
      </c>
      <c r="P1945" s="92"/>
      <c r="Q1945" s="92"/>
      <c r="R1945" s="92"/>
      <c r="S1945" s="92"/>
      <c r="T1945" s="92"/>
      <c r="U1945" s="92"/>
      <c r="V1945" s="92"/>
      <c r="W1945" s="92"/>
      <c r="X1945" s="92"/>
      <c r="Y1945" s="92"/>
      <c r="Z1945" s="92"/>
      <c r="AA1945" s="92"/>
      <c r="AB1945" s="92"/>
    </row>
    <row r="1946" spans="1:30" ht="6" customHeight="1"/>
    <row r="1947" spans="1:30" ht="16.5" customHeight="1">
      <c r="A1947" s="85" t="s">
        <v>1624</v>
      </c>
      <c r="B1947" s="85"/>
      <c r="C1947" s="85"/>
      <c r="D1947" s="85"/>
      <c r="E1947" s="85"/>
      <c r="F1947" s="85"/>
      <c r="G1947" s="85"/>
      <c r="H1947" s="85"/>
      <c r="I1947" s="85"/>
      <c r="J1947" s="85"/>
      <c r="K1947" s="85"/>
      <c r="L1947" s="85"/>
      <c r="M1947" s="85"/>
      <c r="N1947" s="85"/>
      <c r="O1947" s="85"/>
      <c r="P1947" s="85"/>
      <c r="Q1947" s="85"/>
      <c r="R1947" s="85"/>
      <c r="S1947" s="85"/>
      <c r="U1947" s="91" t="s">
        <v>2</v>
      </c>
      <c r="W1947" s="91" t="s">
        <v>2</v>
      </c>
      <c r="Y1947" s="84" t="s">
        <v>810</v>
      </c>
      <c r="Z1947" s="84"/>
      <c r="AC1947" s="94">
        <v>34850</v>
      </c>
      <c r="AD1947" s="94"/>
    </row>
    <row r="1948" spans="1:30" ht="6.75" customHeight="1"/>
    <row r="1949" spans="1:30" ht="14.25" customHeight="1">
      <c r="A1949" s="89" t="s">
        <v>1625</v>
      </c>
      <c r="B1949" s="89"/>
      <c r="C1949" s="89"/>
      <c r="D1949" s="89"/>
      <c r="E1949" s="89"/>
      <c r="F1949" s="89"/>
      <c r="G1949" s="89"/>
      <c r="H1949" s="89"/>
      <c r="I1949" s="89"/>
      <c r="J1949" s="89"/>
      <c r="K1949" s="89"/>
      <c r="L1949" s="89"/>
      <c r="M1949" s="89"/>
      <c r="N1949" s="89"/>
      <c r="O1949" s="89"/>
    </row>
    <row r="1950" spans="1:30">
      <c r="B1950" s="79" t="s">
        <v>50</v>
      </c>
      <c r="C1950" s="79"/>
      <c r="D1950" s="79"/>
      <c r="F1950" s="79" t="s">
        <v>51</v>
      </c>
      <c r="G1950" s="79"/>
      <c r="H1950" s="79"/>
      <c r="I1950" s="79"/>
      <c r="J1950" s="79" t="s">
        <v>52</v>
      </c>
      <c r="K1950" s="79"/>
      <c r="L1950" s="79"/>
      <c r="N1950" s="79" t="s">
        <v>53</v>
      </c>
      <c r="O1950" s="79"/>
      <c r="P1950" s="79"/>
      <c r="Q1950" s="79"/>
      <c r="R1950" s="79"/>
      <c r="S1950" s="79"/>
      <c r="T1950" s="79"/>
      <c r="U1950" s="79"/>
      <c r="V1950" s="79"/>
      <c r="W1950" s="79"/>
      <c r="X1950" s="79"/>
      <c r="Y1950" s="79"/>
      <c r="Z1950" s="79"/>
      <c r="AA1950" s="79"/>
      <c r="AC1950" s="80" t="s">
        <v>54</v>
      </c>
      <c r="AD1950" s="80"/>
    </row>
    <row r="1951" spans="1:30">
      <c r="B1951" s="90" t="s">
        <v>1306</v>
      </c>
      <c r="C1951" s="90"/>
      <c r="D1951" s="90"/>
      <c r="F1951" s="90" t="s">
        <v>173</v>
      </c>
      <c r="G1951" s="90"/>
      <c r="H1951" s="90"/>
      <c r="I1951" s="90"/>
      <c r="J1951" s="90" t="s">
        <v>1307</v>
      </c>
      <c r="K1951" s="90"/>
      <c r="L1951" s="90"/>
      <c r="N1951" s="90" t="s">
        <v>1308</v>
      </c>
      <c r="O1951" s="90"/>
      <c r="P1951" s="90"/>
      <c r="Q1951" s="90"/>
      <c r="R1951" s="90"/>
      <c r="S1951" s="90"/>
      <c r="T1951" s="90"/>
      <c r="U1951" s="90"/>
      <c r="V1951" s="90"/>
      <c r="W1951" s="90"/>
      <c r="X1951" s="90"/>
      <c r="Y1951" s="90"/>
      <c r="Z1951" s="90"/>
      <c r="AA1951" s="90"/>
      <c r="AC1951" s="82">
        <v>60858.52</v>
      </c>
      <c r="AD1951" s="82"/>
    </row>
    <row r="1952" spans="1:30">
      <c r="C1952" s="91" t="s">
        <v>2</v>
      </c>
      <c r="G1952" s="91" t="s">
        <v>2</v>
      </c>
      <c r="K1952" s="91" t="s">
        <v>2</v>
      </c>
      <c r="O1952" s="92" t="s">
        <v>1626</v>
      </c>
      <c r="P1952" s="92"/>
      <c r="Q1952" s="92"/>
      <c r="R1952" s="92"/>
      <c r="S1952" s="92"/>
      <c r="T1952" s="92"/>
      <c r="U1952" s="92"/>
      <c r="V1952" s="92"/>
      <c r="W1952" s="92"/>
      <c r="X1952" s="92"/>
      <c r="Y1952" s="92"/>
      <c r="Z1952" s="92"/>
      <c r="AA1952" s="92"/>
      <c r="AB1952" s="92"/>
    </row>
    <row r="1953" spans="1:30">
      <c r="B1953" s="90" t="s">
        <v>1627</v>
      </c>
      <c r="C1953" s="90"/>
      <c r="D1953" s="90"/>
      <c r="F1953" s="90" t="s">
        <v>173</v>
      </c>
      <c r="G1953" s="90"/>
      <c r="H1953" s="90"/>
      <c r="I1953" s="90"/>
      <c r="J1953" s="90" t="s">
        <v>1628</v>
      </c>
      <c r="K1953" s="90"/>
      <c r="L1953" s="90"/>
      <c r="N1953" s="90" t="s">
        <v>1629</v>
      </c>
      <c r="O1953" s="90"/>
      <c r="P1953" s="90"/>
      <c r="Q1953" s="90"/>
      <c r="R1953" s="90"/>
      <c r="S1953" s="90"/>
      <c r="T1953" s="90"/>
      <c r="U1953" s="90"/>
      <c r="V1953" s="90"/>
      <c r="W1953" s="90"/>
      <c r="X1953" s="90"/>
      <c r="Y1953" s="90"/>
      <c r="Z1953" s="90"/>
      <c r="AA1953" s="90"/>
      <c r="AC1953" s="82">
        <v>9500</v>
      </c>
      <c r="AD1953" s="82"/>
    </row>
    <row r="1954" spans="1:30">
      <c r="C1954" s="91" t="s">
        <v>2</v>
      </c>
      <c r="G1954" s="91" t="s">
        <v>2</v>
      </c>
      <c r="K1954" s="91" t="s">
        <v>2</v>
      </c>
      <c r="O1954" s="92" t="s">
        <v>1630</v>
      </c>
      <c r="P1954" s="92"/>
      <c r="Q1954" s="92"/>
      <c r="R1954" s="92"/>
      <c r="S1954" s="92"/>
      <c r="T1954" s="92"/>
      <c r="U1954" s="92"/>
      <c r="V1954" s="92"/>
      <c r="W1954" s="92"/>
      <c r="X1954" s="92"/>
      <c r="Y1954" s="92"/>
      <c r="Z1954" s="92"/>
      <c r="AA1954" s="92"/>
      <c r="AB1954" s="92"/>
    </row>
    <row r="1955" spans="1:30" ht="27" customHeight="1"/>
    <row r="1956" spans="1:30" ht="12" customHeight="1"/>
    <row r="1957" spans="1:30" ht="13.5" customHeight="1">
      <c r="A1957" s="85" t="s">
        <v>44</v>
      </c>
      <c r="B1957" s="85"/>
      <c r="C1957" s="85"/>
      <c r="D1957" s="85"/>
      <c r="E1957" s="85"/>
      <c r="F1957" s="85"/>
      <c r="G1957" s="85"/>
      <c r="H1957" s="85"/>
      <c r="I1957" s="85"/>
      <c r="J1957" s="85"/>
      <c r="K1957" s="85"/>
      <c r="L1957" s="85"/>
      <c r="M1957" s="85"/>
      <c r="R1957" s="86" t="s">
        <v>1631</v>
      </c>
      <c r="S1957" s="86"/>
      <c r="T1957" s="86"/>
      <c r="U1957" s="86"/>
      <c r="V1957" s="86"/>
      <c r="W1957" s="86"/>
      <c r="X1957" s="86"/>
      <c r="Y1957" s="86"/>
      <c r="Z1957" s="86"/>
      <c r="AA1957" s="86"/>
      <c r="AB1957" s="86"/>
      <c r="AC1957" s="86"/>
      <c r="AD1957" s="86"/>
    </row>
    <row r="1958" spans="1:30" ht="25.5" customHeight="1">
      <c r="C1958" s="77" t="s">
        <v>46</v>
      </c>
      <c r="D1958" s="77"/>
      <c r="E1958" s="77"/>
      <c r="F1958" s="77"/>
      <c r="G1958" s="77"/>
      <c r="H1958" s="77"/>
      <c r="I1958" s="77"/>
      <c r="J1958" s="77"/>
      <c r="K1958" s="77"/>
      <c r="L1958" s="77"/>
      <c r="M1958" s="77"/>
      <c r="N1958" s="77"/>
      <c r="O1958" s="77"/>
      <c r="P1958" s="77"/>
      <c r="Q1958" s="77"/>
      <c r="R1958" s="77"/>
      <c r="S1958" s="77"/>
      <c r="T1958" s="77"/>
      <c r="U1958" s="77"/>
      <c r="V1958" s="77"/>
      <c r="W1958" s="77"/>
      <c r="X1958" s="77"/>
      <c r="Y1958" s="77"/>
      <c r="Z1958" s="77"/>
      <c r="AA1958" s="77"/>
      <c r="AB1958" s="77"/>
      <c r="AC1958" s="77"/>
    </row>
    <row r="1959" spans="1:30" ht="7.5" customHeight="1"/>
    <row r="1960" spans="1:30" ht="18.75" customHeight="1">
      <c r="I1960" s="87" t="s">
        <v>47</v>
      </c>
      <c r="J1960" s="87"/>
      <c r="K1960" s="87"/>
      <c r="L1960" s="87"/>
      <c r="M1960" s="87"/>
      <c r="N1960" s="87"/>
      <c r="O1960" s="87"/>
      <c r="P1960" s="87"/>
      <c r="S1960" s="88" t="s">
        <v>48</v>
      </c>
      <c r="T1960" s="88"/>
      <c r="U1960" s="88"/>
      <c r="V1960" s="88"/>
      <c r="W1960" s="88"/>
      <c r="X1960" s="88"/>
      <c r="Y1960" s="88"/>
    </row>
    <row r="1961" spans="1:30" ht="6.75" customHeight="1"/>
    <row r="1962" spans="1:30" ht="6" customHeight="1"/>
    <row r="1963" spans="1:30" ht="16.5" customHeight="1">
      <c r="A1963" s="85" t="s">
        <v>1632</v>
      </c>
      <c r="B1963" s="85"/>
      <c r="C1963" s="85"/>
      <c r="D1963" s="85"/>
      <c r="E1963" s="85"/>
      <c r="F1963" s="85"/>
      <c r="G1963" s="85"/>
      <c r="H1963" s="85"/>
      <c r="I1963" s="85"/>
      <c r="J1963" s="85"/>
      <c r="K1963" s="85"/>
      <c r="L1963" s="85"/>
      <c r="M1963" s="85"/>
      <c r="N1963" s="85"/>
      <c r="O1963" s="85"/>
      <c r="P1963" s="85"/>
      <c r="Q1963" s="85"/>
      <c r="R1963" s="85"/>
      <c r="S1963" s="85"/>
      <c r="U1963" s="91" t="s">
        <v>2</v>
      </c>
      <c r="W1963" s="91" t="s">
        <v>2</v>
      </c>
      <c r="Y1963" s="84" t="s">
        <v>810</v>
      </c>
      <c r="Z1963" s="84"/>
      <c r="AC1963" s="94">
        <v>70358.52</v>
      </c>
      <c r="AD1963" s="94"/>
    </row>
    <row r="1964" spans="1:30" ht="6.75" customHeight="1"/>
    <row r="1965" spans="1:30" ht="14.25" customHeight="1">
      <c r="A1965" s="89" t="s">
        <v>1633</v>
      </c>
      <c r="B1965" s="89"/>
      <c r="C1965" s="89"/>
      <c r="D1965" s="89"/>
      <c r="E1965" s="89"/>
      <c r="F1965" s="89"/>
      <c r="G1965" s="89"/>
      <c r="H1965" s="89"/>
      <c r="I1965" s="89"/>
      <c r="J1965" s="89"/>
      <c r="K1965" s="89"/>
      <c r="L1965" s="89"/>
      <c r="M1965" s="89"/>
      <c r="N1965" s="89"/>
      <c r="O1965" s="89"/>
    </row>
    <row r="1966" spans="1:30">
      <c r="B1966" s="79" t="s">
        <v>50</v>
      </c>
      <c r="C1966" s="79"/>
      <c r="D1966" s="79"/>
      <c r="F1966" s="79" t="s">
        <v>51</v>
      </c>
      <c r="G1966" s="79"/>
      <c r="H1966" s="79"/>
      <c r="I1966" s="79"/>
      <c r="J1966" s="79" t="s">
        <v>52</v>
      </c>
      <c r="K1966" s="79"/>
      <c r="L1966" s="79"/>
      <c r="N1966" s="79" t="s">
        <v>53</v>
      </c>
      <c r="O1966" s="79"/>
      <c r="P1966" s="79"/>
      <c r="Q1966" s="79"/>
      <c r="R1966" s="79"/>
      <c r="S1966" s="79"/>
      <c r="T1966" s="79"/>
      <c r="U1966" s="79"/>
      <c r="V1966" s="79"/>
      <c r="W1966" s="79"/>
      <c r="X1966" s="79"/>
      <c r="Y1966" s="79"/>
      <c r="Z1966" s="79"/>
      <c r="AA1966" s="79"/>
      <c r="AC1966" s="80" t="s">
        <v>54</v>
      </c>
      <c r="AD1966" s="80"/>
    </row>
    <row r="1967" spans="1:30">
      <c r="B1967" s="90" t="s">
        <v>1634</v>
      </c>
      <c r="C1967" s="90"/>
      <c r="D1967" s="90"/>
      <c r="F1967" s="90" t="s">
        <v>173</v>
      </c>
      <c r="G1967" s="90"/>
      <c r="H1967" s="90"/>
      <c r="I1967" s="90"/>
      <c r="J1967" s="90" t="s">
        <v>1635</v>
      </c>
      <c r="K1967" s="90"/>
      <c r="L1967" s="90"/>
      <c r="N1967" s="90" t="s">
        <v>1636</v>
      </c>
      <c r="O1967" s="90"/>
      <c r="P1967" s="90"/>
      <c r="Q1967" s="90"/>
      <c r="R1967" s="90"/>
      <c r="S1967" s="90"/>
      <c r="T1967" s="90"/>
      <c r="U1967" s="90"/>
      <c r="V1967" s="90"/>
      <c r="W1967" s="90"/>
      <c r="X1967" s="90"/>
      <c r="Y1967" s="90"/>
      <c r="Z1967" s="90"/>
      <c r="AA1967" s="90"/>
      <c r="AC1967" s="82">
        <v>332.52</v>
      </c>
      <c r="AD1967" s="82"/>
    </row>
    <row r="1968" spans="1:30">
      <c r="C1968" s="91" t="s">
        <v>2</v>
      </c>
      <c r="G1968" s="91" t="s">
        <v>2</v>
      </c>
      <c r="K1968" s="91" t="s">
        <v>2</v>
      </c>
      <c r="O1968" s="92" t="s">
        <v>1637</v>
      </c>
      <c r="P1968" s="92"/>
      <c r="Q1968" s="92"/>
      <c r="R1968" s="92"/>
      <c r="S1968" s="92"/>
      <c r="T1968" s="92"/>
      <c r="U1968" s="92"/>
      <c r="V1968" s="92"/>
      <c r="W1968" s="92"/>
      <c r="X1968" s="92"/>
      <c r="Y1968" s="92"/>
      <c r="Z1968" s="92"/>
      <c r="AA1968" s="92"/>
      <c r="AB1968" s="92"/>
    </row>
    <row r="1969" spans="2:30">
      <c r="B1969" s="90" t="s">
        <v>320</v>
      </c>
      <c r="C1969" s="90"/>
      <c r="D1969" s="90"/>
      <c r="F1969" s="90" t="s">
        <v>173</v>
      </c>
      <c r="G1969" s="90"/>
      <c r="H1969" s="90"/>
      <c r="I1969" s="90"/>
      <c r="J1969" s="90" t="s">
        <v>321</v>
      </c>
      <c r="K1969" s="90"/>
      <c r="L1969" s="90"/>
      <c r="N1969" s="90" t="s">
        <v>322</v>
      </c>
      <c r="O1969" s="90"/>
      <c r="P1969" s="90"/>
      <c r="Q1969" s="90"/>
      <c r="R1969" s="90"/>
      <c r="S1969" s="90"/>
      <c r="T1969" s="90"/>
      <c r="U1969" s="90"/>
      <c r="V1969" s="90"/>
      <c r="W1969" s="90"/>
      <c r="X1969" s="90"/>
      <c r="Y1969" s="90"/>
      <c r="Z1969" s="90"/>
      <c r="AA1969" s="90"/>
      <c r="AC1969" s="82">
        <v>149.84</v>
      </c>
      <c r="AD1969" s="82"/>
    </row>
    <row r="1970" spans="2:30">
      <c r="C1970" s="91" t="s">
        <v>2</v>
      </c>
      <c r="G1970" s="91" t="s">
        <v>2</v>
      </c>
      <c r="K1970" s="91" t="s">
        <v>2</v>
      </c>
      <c r="O1970" s="92" t="s">
        <v>323</v>
      </c>
      <c r="P1970" s="92"/>
      <c r="Q1970" s="92"/>
      <c r="R1970" s="92"/>
      <c r="S1970" s="92"/>
      <c r="T1970" s="92"/>
      <c r="U1970" s="92"/>
      <c r="V1970" s="92"/>
      <c r="W1970" s="92"/>
      <c r="X1970" s="92"/>
      <c r="Y1970" s="92"/>
      <c r="Z1970" s="92"/>
      <c r="AA1970" s="92"/>
      <c r="AB1970" s="92"/>
    </row>
    <row r="1971" spans="2:30">
      <c r="B1971" s="90" t="s">
        <v>402</v>
      </c>
      <c r="C1971" s="90"/>
      <c r="D1971" s="90"/>
      <c r="F1971" s="90" t="s">
        <v>343</v>
      </c>
      <c r="G1971" s="90"/>
      <c r="H1971" s="90"/>
      <c r="I1971" s="90"/>
      <c r="J1971" s="90" t="s">
        <v>311</v>
      </c>
      <c r="K1971" s="90"/>
      <c r="L1971" s="90"/>
      <c r="N1971" s="90" t="s">
        <v>312</v>
      </c>
      <c r="O1971" s="90"/>
      <c r="P1971" s="90"/>
      <c r="Q1971" s="90"/>
      <c r="R1971" s="90"/>
      <c r="S1971" s="90"/>
      <c r="T1971" s="90"/>
      <c r="U1971" s="90"/>
      <c r="V1971" s="90"/>
      <c r="W1971" s="90"/>
      <c r="X1971" s="90"/>
      <c r="Y1971" s="90"/>
      <c r="Z1971" s="90"/>
      <c r="AA1971" s="90"/>
      <c r="AC1971" s="82">
        <v>310.19</v>
      </c>
      <c r="AD1971" s="82"/>
    </row>
    <row r="1972" spans="2:30">
      <c r="C1972" s="91" t="s">
        <v>2</v>
      </c>
      <c r="G1972" s="91" t="s">
        <v>2</v>
      </c>
      <c r="K1972" s="91" t="s">
        <v>2</v>
      </c>
      <c r="O1972" s="92" t="s">
        <v>403</v>
      </c>
      <c r="P1972" s="92"/>
      <c r="Q1972" s="92"/>
      <c r="R1972" s="92"/>
      <c r="S1972" s="92"/>
      <c r="T1972" s="92"/>
      <c r="U1972" s="92"/>
      <c r="V1972" s="92"/>
      <c r="W1972" s="92"/>
      <c r="X1972" s="92"/>
      <c r="Y1972" s="92"/>
      <c r="Z1972" s="92"/>
      <c r="AA1972" s="92"/>
      <c r="AB1972" s="92"/>
    </row>
    <row r="1973" spans="2:30">
      <c r="B1973" s="90" t="s">
        <v>1638</v>
      </c>
      <c r="C1973" s="90"/>
      <c r="D1973" s="90"/>
      <c r="F1973" s="90" t="s">
        <v>56</v>
      </c>
      <c r="G1973" s="90"/>
      <c r="H1973" s="90"/>
      <c r="I1973" s="90"/>
      <c r="J1973" s="90" t="s">
        <v>1639</v>
      </c>
      <c r="K1973" s="90"/>
      <c r="L1973" s="90"/>
      <c r="N1973" s="90" t="s">
        <v>1640</v>
      </c>
      <c r="O1973" s="90"/>
      <c r="P1973" s="90"/>
      <c r="Q1973" s="90"/>
      <c r="R1973" s="90"/>
      <c r="S1973" s="90"/>
      <c r="T1973" s="90"/>
      <c r="U1973" s="90"/>
      <c r="V1973" s="90"/>
      <c r="W1973" s="90"/>
      <c r="X1973" s="90"/>
      <c r="Y1973" s="90"/>
      <c r="Z1973" s="90"/>
      <c r="AA1973" s="90"/>
      <c r="AC1973" s="82">
        <v>1300</v>
      </c>
      <c r="AD1973" s="82"/>
    </row>
    <row r="1974" spans="2:30">
      <c r="C1974" s="91" t="s">
        <v>2</v>
      </c>
      <c r="G1974" s="91" t="s">
        <v>2</v>
      </c>
      <c r="K1974" s="91" t="s">
        <v>2</v>
      </c>
      <c r="O1974" s="92" t="s">
        <v>1641</v>
      </c>
      <c r="P1974" s="92"/>
      <c r="Q1974" s="92"/>
      <c r="R1974" s="92"/>
      <c r="S1974" s="92"/>
      <c r="T1974" s="92"/>
      <c r="U1974" s="92"/>
      <c r="V1974" s="92"/>
      <c r="W1974" s="92"/>
      <c r="X1974" s="92"/>
      <c r="Y1974" s="92"/>
      <c r="Z1974" s="92"/>
      <c r="AA1974" s="92"/>
      <c r="AB1974" s="92"/>
    </row>
    <row r="1975" spans="2:30">
      <c r="B1975" s="90" t="s">
        <v>1642</v>
      </c>
      <c r="C1975" s="90"/>
      <c r="D1975" s="90"/>
      <c r="F1975" s="90" t="s">
        <v>56</v>
      </c>
      <c r="G1975" s="90"/>
      <c r="H1975" s="90"/>
      <c r="I1975" s="90"/>
      <c r="J1975" s="90" t="s">
        <v>1643</v>
      </c>
      <c r="K1975" s="90"/>
      <c r="L1975" s="90"/>
      <c r="N1975" s="90" t="s">
        <v>1644</v>
      </c>
      <c r="O1975" s="90"/>
      <c r="P1975" s="90"/>
      <c r="Q1975" s="90"/>
      <c r="R1975" s="90"/>
      <c r="S1975" s="90"/>
      <c r="T1975" s="90"/>
      <c r="U1975" s="90"/>
      <c r="V1975" s="90"/>
      <c r="W1975" s="90"/>
      <c r="X1975" s="90"/>
      <c r="Y1975" s="90"/>
      <c r="Z1975" s="90"/>
      <c r="AA1975" s="90"/>
      <c r="AC1975" s="82">
        <v>1400</v>
      </c>
      <c r="AD1975" s="82"/>
    </row>
    <row r="1976" spans="2:30">
      <c r="C1976" s="91" t="s">
        <v>2</v>
      </c>
      <c r="G1976" s="91" t="s">
        <v>2</v>
      </c>
      <c r="K1976" s="91" t="s">
        <v>2</v>
      </c>
      <c r="O1976" s="92" t="s">
        <v>1641</v>
      </c>
      <c r="P1976" s="92"/>
      <c r="Q1976" s="92"/>
      <c r="R1976" s="92"/>
      <c r="S1976" s="92"/>
      <c r="T1976" s="92"/>
      <c r="U1976" s="92"/>
      <c r="V1976" s="92"/>
      <c r="W1976" s="92"/>
      <c r="X1976" s="92"/>
      <c r="Y1976" s="92"/>
      <c r="Z1976" s="92"/>
      <c r="AA1976" s="92"/>
      <c r="AB1976" s="92"/>
    </row>
    <row r="1977" spans="2:30">
      <c r="B1977" s="90" t="s">
        <v>1645</v>
      </c>
      <c r="C1977" s="90"/>
      <c r="D1977" s="90"/>
      <c r="F1977" s="90" t="s">
        <v>173</v>
      </c>
      <c r="G1977" s="90"/>
      <c r="H1977" s="90"/>
      <c r="I1977" s="90"/>
      <c r="J1977" s="90" t="s">
        <v>1639</v>
      </c>
      <c r="K1977" s="90"/>
      <c r="L1977" s="90"/>
      <c r="N1977" s="90" t="s">
        <v>1640</v>
      </c>
      <c r="O1977" s="90"/>
      <c r="P1977" s="90"/>
      <c r="Q1977" s="90"/>
      <c r="R1977" s="90"/>
      <c r="S1977" s="90"/>
      <c r="T1977" s="90"/>
      <c r="U1977" s="90"/>
      <c r="V1977" s="90"/>
      <c r="W1977" s="90"/>
      <c r="X1977" s="90"/>
      <c r="Y1977" s="90"/>
      <c r="Z1977" s="90"/>
      <c r="AA1977" s="90"/>
      <c r="AC1977" s="82">
        <v>1300</v>
      </c>
      <c r="AD1977" s="82"/>
    </row>
    <row r="1978" spans="2:30">
      <c r="C1978" s="91" t="s">
        <v>2</v>
      </c>
      <c r="G1978" s="91" t="s">
        <v>2</v>
      </c>
      <c r="K1978" s="91" t="s">
        <v>2</v>
      </c>
      <c r="O1978" s="92" t="s">
        <v>1641</v>
      </c>
      <c r="P1978" s="92"/>
      <c r="Q1978" s="92"/>
      <c r="R1978" s="92"/>
      <c r="S1978" s="92"/>
      <c r="T1978" s="92"/>
      <c r="U1978" s="92"/>
      <c r="V1978" s="92"/>
      <c r="W1978" s="92"/>
      <c r="X1978" s="92"/>
      <c r="Y1978" s="92"/>
      <c r="Z1978" s="92"/>
      <c r="AA1978" s="92"/>
      <c r="AB1978" s="92"/>
    </row>
    <row r="1979" spans="2:30">
      <c r="B1979" s="90" t="s">
        <v>1646</v>
      </c>
      <c r="C1979" s="90"/>
      <c r="D1979" s="90"/>
      <c r="F1979" s="90" t="s">
        <v>173</v>
      </c>
      <c r="G1979" s="90"/>
      <c r="H1979" s="90"/>
      <c r="I1979" s="90"/>
      <c r="J1979" s="90" t="s">
        <v>1643</v>
      </c>
      <c r="K1979" s="90"/>
      <c r="L1979" s="90"/>
      <c r="N1979" s="90" t="s">
        <v>1644</v>
      </c>
      <c r="O1979" s="90"/>
      <c r="P1979" s="90"/>
      <c r="Q1979" s="90"/>
      <c r="R1979" s="90"/>
      <c r="S1979" s="90"/>
      <c r="T1979" s="90"/>
      <c r="U1979" s="90"/>
      <c r="V1979" s="90"/>
      <c r="W1979" s="90"/>
      <c r="X1979" s="90"/>
      <c r="Y1979" s="90"/>
      <c r="Z1979" s="90"/>
      <c r="AA1979" s="90"/>
      <c r="AC1979" s="82">
        <v>1575</v>
      </c>
      <c r="AD1979" s="82"/>
    </row>
    <row r="1980" spans="2:30">
      <c r="C1980" s="91" t="s">
        <v>2</v>
      </c>
      <c r="G1980" s="91" t="s">
        <v>2</v>
      </c>
      <c r="K1980" s="91" t="s">
        <v>2</v>
      </c>
      <c r="O1980" s="92" t="s">
        <v>1641</v>
      </c>
      <c r="P1980" s="92"/>
      <c r="Q1980" s="92"/>
      <c r="R1980" s="92"/>
      <c r="S1980" s="92"/>
      <c r="T1980" s="92"/>
      <c r="U1980" s="92"/>
      <c r="V1980" s="92"/>
      <c r="W1980" s="92"/>
      <c r="X1980" s="92"/>
      <c r="Y1980" s="92"/>
      <c r="Z1980" s="92"/>
      <c r="AA1980" s="92"/>
      <c r="AB1980" s="92"/>
    </row>
    <row r="1981" spans="2:30">
      <c r="B1981" s="90" t="s">
        <v>1647</v>
      </c>
      <c r="C1981" s="90"/>
      <c r="D1981" s="90"/>
      <c r="F1981" s="90" t="s">
        <v>173</v>
      </c>
      <c r="G1981" s="90"/>
      <c r="H1981" s="90"/>
      <c r="I1981" s="90"/>
      <c r="J1981" s="90" t="s">
        <v>1648</v>
      </c>
      <c r="K1981" s="90"/>
      <c r="L1981" s="90"/>
      <c r="N1981" s="90" t="s">
        <v>1649</v>
      </c>
      <c r="O1981" s="90"/>
      <c r="P1981" s="90"/>
      <c r="Q1981" s="90"/>
      <c r="R1981" s="90"/>
      <c r="S1981" s="90"/>
      <c r="T1981" s="90"/>
      <c r="U1981" s="90"/>
      <c r="V1981" s="90"/>
      <c r="W1981" s="90"/>
      <c r="X1981" s="90"/>
      <c r="Y1981" s="90"/>
      <c r="Z1981" s="90"/>
      <c r="AA1981" s="90"/>
      <c r="AC1981" s="82">
        <v>3087.5</v>
      </c>
      <c r="AD1981" s="82"/>
    </row>
    <row r="1982" spans="2:30">
      <c r="C1982" s="91" t="s">
        <v>2</v>
      </c>
      <c r="G1982" s="91" t="s">
        <v>2</v>
      </c>
      <c r="K1982" s="91" t="s">
        <v>2</v>
      </c>
      <c r="O1982" s="92" t="s">
        <v>1650</v>
      </c>
      <c r="P1982" s="92"/>
      <c r="Q1982" s="92"/>
      <c r="R1982" s="92"/>
      <c r="S1982" s="92"/>
      <c r="T1982" s="92"/>
      <c r="U1982" s="92"/>
      <c r="V1982" s="92"/>
      <c r="W1982" s="92"/>
      <c r="X1982" s="92"/>
      <c r="Y1982" s="92"/>
      <c r="Z1982" s="92"/>
      <c r="AA1982" s="92"/>
      <c r="AB1982" s="92"/>
    </row>
    <row r="1983" spans="2:30">
      <c r="B1983" s="90" t="s">
        <v>1651</v>
      </c>
      <c r="C1983" s="90"/>
      <c r="D1983" s="90"/>
      <c r="F1983" s="90" t="s">
        <v>343</v>
      </c>
      <c r="G1983" s="90"/>
      <c r="H1983" s="90"/>
      <c r="I1983" s="90"/>
      <c r="J1983" s="90" t="s">
        <v>1639</v>
      </c>
      <c r="K1983" s="90"/>
      <c r="L1983" s="90"/>
      <c r="N1983" s="90" t="s">
        <v>1640</v>
      </c>
      <c r="O1983" s="90"/>
      <c r="P1983" s="90"/>
      <c r="Q1983" s="90"/>
      <c r="R1983" s="90"/>
      <c r="S1983" s="90"/>
      <c r="T1983" s="90"/>
      <c r="U1983" s="90"/>
      <c r="V1983" s="90"/>
      <c r="W1983" s="90"/>
      <c r="X1983" s="90"/>
      <c r="Y1983" s="90"/>
      <c r="Z1983" s="90"/>
      <c r="AA1983" s="90"/>
      <c r="AC1983" s="82">
        <v>1300</v>
      </c>
      <c r="AD1983" s="82"/>
    </row>
    <row r="1984" spans="2:30">
      <c r="C1984" s="91" t="s">
        <v>2</v>
      </c>
      <c r="G1984" s="91" t="s">
        <v>2</v>
      </c>
      <c r="K1984" s="91" t="s">
        <v>2</v>
      </c>
      <c r="O1984" s="92" t="s">
        <v>1641</v>
      </c>
      <c r="P1984" s="92"/>
      <c r="Q1984" s="92"/>
      <c r="R1984" s="92"/>
      <c r="S1984" s="92"/>
      <c r="T1984" s="92"/>
      <c r="U1984" s="92"/>
      <c r="V1984" s="92"/>
      <c r="W1984" s="92"/>
      <c r="X1984" s="92"/>
      <c r="Y1984" s="92"/>
      <c r="Z1984" s="92"/>
      <c r="AA1984" s="92"/>
      <c r="AB1984" s="92"/>
    </row>
    <row r="1985" spans="1:30">
      <c r="B1985" s="90" t="s">
        <v>1652</v>
      </c>
      <c r="C1985" s="90"/>
      <c r="D1985" s="90"/>
      <c r="F1985" s="90" t="s">
        <v>343</v>
      </c>
      <c r="G1985" s="90"/>
      <c r="H1985" s="90"/>
      <c r="I1985" s="90"/>
      <c r="J1985" s="90" t="s">
        <v>1643</v>
      </c>
      <c r="K1985" s="90"/>
      <c r="L1985" s="90"/>
      <c r="N1985" s="90" t="s">
        <v>1644</v>
      </c>
      <c r="O1985" s="90"/>
      <c r="P1985" s="90"/>
      <c r="Q1985" s="90"/>
      <c r="R1985" s="90"/>
      <c r="S1985" s="90"/>
      <c r="T1985" s="90"/>
      <c r="U1985" s="90"/>
      <c r="V1985" s="90"/>
      <c r="W1985" s="90"/>
      <c r="X1985" s="90"/>
      <c r="Y1985" s="90"/>
      <c r="Z1985" s="90"/>
      <c r="AA1985" s="90"/>
      <c r="AC1985" s="82">
        <v>1400</v>
      </c>
      <c r="AD1985" s="82"/>
    </row>
    <row r="1986" spans="1:30">
      <c r="C1986" s="91" t="s">
        <v>2</v>
      </c>
      <c r="G1986" s="91" t="s">
        <v>2</v>
      </c>
      <c r="K1986" s="91" t="s">
        <v>2</v>
      </c>
      <c r="O1986" s="92" t="s">
        <v>1641</v>
      </c>
      <c r="P1986" s="92"/>
      <c r="Q1986" s="92"/>
      <c r="R1986" s="92"/>
      <c r="S1986" s="92"/>
      <c r="T1986" s="92"/>
      <c r="U1986" s="92"/>
      <c r="V1986" s="92"/>
      <c r="W1986" s="92"/>
      <c r="X1986" s="92"/>
      <c r="Y1986" s="92"/>
      <c r="Z1986" s="92"/>
      <c r="AA1986" s="92"/>
      <c r="AB1986" s="92"/>
    </row>
    <row r="1987" spans="1:30" ht="6" customHeight="1"/>
    <row r="1988" spans="1:30" ht="16.5" customHeight="1">
      <c r="A1988" s="85" t="s">
        <v>1653</v>
      </c>
      <c r="B1988" s="85"/>
      <c r="C1988" s="85"/>
      <c r="D1988" s="85"/>
      <c r="E1988" s="85"/>
      <c r="F1988" s="85"/>
      <c r="G1988" s="85"/>
      <c r="H1988" s="85"/>
      <c r="I1988" s="85"/>
      <c r="J1988" s="85"/>
      <c r="K1988" s="85"/>
      <c r="L1988" s="85"/>
      <c r="M1988" s="85"/>
      <c r="N1988" s="85"/>
      <c r="O1988" s="85"/>
      <c r="P1988" s="85"/>
      <c r="Q1988" s="85"/>
      <c r="R1988" s="85"/>
      <c r="S1988" s="85"/>
      <c r="U1988" s="91" t="s">
        <v>2</v>
      </c>
      <c r="W1988" s="91" t="s">
        <v>2</v>
      </c>
      <c r="Y1988" s="84" t="s">
        <v>810</v>
      </c>
      <c r="Z1988" s="84"/>
      <c r="AC1988" s="94">
        <v>12155.05</v>
      </c>
      <c r="AD1988" s="94"/>
    </row>
    <row r="1989" spans="1:30" ht="6.75" customHeight="1"/>
    <row r="1990" spans="1:30" ht="14.25" customHeight="1">
      <c r="A1990" s="89" t="s">
        <v>1654</v>
      </c>
      <c r="B1990" s="89"/>
      <c r="C1990" s="89"/>
      <c r="D1990" s="89"/>
      <c r="E1990" s="89"/>
      <c r="F1990" s="89"/>
      <c r="G1990" s="89"/>
      <c r="H1990" s="89"/>
      <c r="I1990" s="89"/>
      <c r="J1990" s="89"/>
      <c r="K1990" s="89"/>
      <c r="L1990" s="89"/>
      <c r="M1990" s="89"/>
      <c r="N1990" s="89"/>
      <c r="O1990" s="89"/>
    </row>
    <row r="1991" spans="1:30">
      <c r="B1991" s="79" t="s">
        <v>50</v>
      </c>
      <c r="C1991" s="79"/>
      <c r="D1991" s="79"/>
      <c r="F1991" s="79" t="s">
        <v>51</v>
      </c>
      <c r="G1991" s="79"/>
      <c r="H1991" s="79"/>
      <c r="I1991" s="79"/>
      <c r="J1991" s="79" t="s">
        <v>52</v>
      </c>
      <c r="K1991" s="79"/>
      <c r="L1991" s="79"/>
      <c r="N1991" s="79" t="s">
        <v>53</v>
      </c>
      <c r="O1991" s="79"/>
      <c r="P1991" s="79"/>
      <c r="Q1991" s="79"/>
      <c r="R1991" s="79"/>
      <c r="S1991" s="79"/>
      <c r="T1991" s="79"/>
      <c r="U1991" s="79"/>
      <c r="V1991" s="79"/>
      <c r="W1991" s="79"/>
      <c r="X1991" s="79"/>
      <c r="Y1991" s="79"/>
      <c r="Z1991" s="79"/>
      <c r="AA1991" s="79"/>
      <c r="AC1991" s="80" t="s">
        <v>54</v>
      </c>
      <c r="AD1991" s="80"/>
    </row>
    <row r="1992" spans="1:30">
      <c r="B1992" s="90" t="s">
        <v>1655</v>
      </c>
      <c r="C1992" s="90"/>
      <c r="D1992" s="90"/>
      <c r="F1992" s="90" t="s">
        <v>56</v>
      </c>
      <c r="G1992" s="90"/>
      <c r="H1992" s="90"/>
      <c r="I1992" s="90"/>
      <c r="J1992" s="90" t="s">
        <v>1656</v>
      </c>
      <c r="K1992" s="90"/>
      <c r="L1992" s="90"/>
      <c r="N1992" s="90" t="s">
        <v>1657</v>
      </c>
      <c r="O1992" s="90"/>
      <c r="P1992" s="90"/>
      <c r="Q1992" s="90"/>
      <c r="R1992" s="90"/>
      <c r="S1992" s="90"/>
      <c r="T1992" s="90"/>
      <c r="U1992" s="90"/>
      <c r="V1992" s="90"/>
      <c r="W1992" s="90"/>
      <c r="X1992" s="90"/>
      <c r="Y1992" s="90"/>
      <c r="Z1992" s="90"/>
      <c r="AA1992" s="90"/>
      <c r="AC1992" s="82">
        <v>3576.3</v>
      </c>
      <c r="AD1992" s="82"/>
    </row>
    <row r="1993" spans="1:30">
      <c r="C1993" s="91" t="s">
        <v>2</v>
      </c>
      <c r="G1993" s="91" t="s">
        <v>2</v>
      </c>
      <c r="K1993" s="91" t="s">
        <v>2</v>
      </c>
      <c r="O1993" s="92" t="s">
        <v>1658</v>
      </c>
      <c r="P1993" s="92"/>
      <c r="Q1993" s="92"/>
      <c r="R1993" s="92"/>
      <c r="S1993" s="92"/>
      <c r="T1993" s="92"/>
      <c r="U1993" s="92"/>
      <c r="V1993" s="92"/>
      <c r="W1993" s="92"/>
      <c r="X1993" s="92"/>
      <c r="Y1993" s="92"/>
      <c r="Z1993" s="92"/>
      <c r="AA1993" s="92"/>
      <c r="AB1993" s="92"/>
      <c r="AC1993" s="93">
        <v>3250</v>
      </c>
      <c r="AD1993" s="93"/>
    </row>
    <row r="1994" spans="1:30">
      <c r="C1994" s="91" t="s">
        <v>2</v>
      </c>
      <c r="G1994" s="91" t="s">
        <v>2</v>
      </c>
      <c r="K1994" s="91" t="s">
        <v>2</v>
      </c>
      <c r="O1994" s="92" t="s">
        <v>1659</v>
      </c>
      <c r="P1994" s="92"/>
      <c r="Q1994" s="92"/>
      <c r="R1994" s="92"/>
      <c r="S1994" s="92"/>
      <c r="T1994" s="92"/>
      <c r="U1994" s="92"/>
      <c r="V1994" s="92"/>
      <c r="W1994" s="92"/>
      <c r="X1994" s="92"/>
      <c r="Y1994" s="92"/>
      <c r="Z1994" s="92"/>
      <c r="AA1994" s="92"/>
      <c r="AB1994" s="92"/>
      <c r="AC1994" s="93">
        <v>326.3</v>
      </c>
      <c r="AD1994" s="93"/>
    </row>
    <row r="1995" spans="1:30">
      <c r="B1995" s="90" t="s">
        <v>68</v>
      </c>
      <c r="C1995" s="90"/>
      <c r="D1995" s="90"/>
      <c r="F1995" s="90" t="s">
        <v>56</v>
      </c>
      <c r="G1995" s="90"/>
      <c r="H1995" s="90"/>
      <c r="I1995" s="90"/>
      <c r="J1995" s="90" t="s">
        <v>69</v>
      </c>
      <c r="K1995" s="90"/>
      <c r="L1995" s="90"/>
      <c r="N1995" s="90" t="s">
        <v>70</v>
      </c>
      <c r="O1995" s="90"/>
      <c r="P1995" s="90"/>
      <c r="Q1995" s="90"/>
      <c r="R1995" s="90"/>
      <c r="S1995" s="90"/>
      <c r="T1995" s="90"/>
      <c r="U1995" s="90"/>
      <c r="V1995" s="90"/>
      <c r="W1995" s="90"/>
      <c r="X1995" s="90"/>
      <c r="Y1995" s="90"/>
      <c r="Z1995" s="90"/>
      <c r="AA1995" s="90"/>
      <c r="AC1995" s="82">
        <v>3296.95</v>
      </c>
      <c r="AD1995" s="82"/>
    </row>
    <row r="1996" spans="1:30">
      <c r="C1996" s="91" t="s">
        <v>2</v>
      </c>
      <c r="G1996" s="91" t="s">
        <v>2</v>
      </c>
      <c r="K1996" s="91" t="s">
        <v>2</v>
      </c>
      <c r="O1996" s="92" t="s">
        <v>1660</v>
      </c>
      <c r="P1996" s="92"/>
      <c r="Q1996" s="92"/>
      <c r="R1996" s="92"/>
      <c r="S1996" s="92"/>
      <c r="T1996" s="92"/>
      <c r="U1996" s="92"/>
      <c r="V1996" s="92"/>
      <c r="W1996" s="92"/>
      <c r="X1996" s="92"/>
      <c r="Y1996" s="92"/>
      <c r="Z1996" s="92"/>
      <c r="AA1996" s="92"/>
      <c r="AB1996" s="92"/>
      <c r="AC1996" s="93">
        <v>338.23</v>
      </c>
      <c r="AD1996" s="93"/>
    </row>
    <row r="1997" spans="1:30">
      <c r="C1997" s="91" t="s">
        <v>2</v>
      </c>
      <c r="G1997" s="91" t="s">
        <v>2</v>
      </c>
      <c r="K1997" s="91" t="s">
        <v>2</v>
      </c>
      <c r="O1997" s="92" t="s">
        <v>1661</v>
      </c>
      <c r="P1997" s="92"/>
      <c r="Q1997" s="92"/>
      <c r="R1997" s="92"/>
      <c r="S1997" s="92"/>
      <c r="T1997" s="92"/>
      <c r="U1997" s="92"/>
      <c r="V1997" s="92"/>
      <c r="W1997" s="92"/>
      <c r="X1997" s="92"/>
      <c r="Y1997" s="92"/>
      <c r="Z1997" s="92"/>
      <c r="AA1997" s="92"/>
      <c r="AB1997" s="92"/>
      <c r="AC1997" s="93">
        <v>1173.05</v>
      </c>
      <c r="AD1997" s="93"/>
    </row>
    <row r="1998" spans="1:30">
      <c r="C1998" s="91" t="s">
        <v>2</v>
      </c>
      <c r="G1998" s="91" t="s">
        <v>2</v>
      </c>
      <c r="K1998" s="91" t="s">
        <v>2</v>
      </c>
      <c r="O1998" s="92" t="s">
        <v>1662</v>
      </c>
      <c r="P1998" s="92"/>
      <c r="Q1998" s="92"/>
      <c r="R1998" s="92"/>
      <c r="S1998" s="92"/>
      <c r="T1998" s="92"/>
      <c r="U1998" s="92"/>
      <c r="V1998" s="92"/>
      <c r="W1998" s="92"/>
      <c r="X1998" s="92"/>
      <c r="Y1998" s="92"/>
      <c r="Z1998" s="92"/>
      <c r="AA1998" s="92"/>
      <c r="AB1998" s="92"/>
      <c r="AC1998" s="93">
        <v>274.39</v>
      </c>
      <c r="AD1998" s="93"/>
    </row>
    <row r="1999" spans="1:30">
      <c r="C1999" s="91" t="s">
        <v>2</v>
      </c>
      <c r="G1999" s="91" t="s">
        <v>2</v>
      </c>
      <c r="K1999" s="91" t="s">
        <v>2</v>
      </c>
      <c r="O1999" s="92" t="s">
        <v>1663</v>
      </c>
      <c r="P1999" s="92"/>
      <c r="Q1999" s="92"/>
      <c r="R1999" s="92"/>
      <c r="S1999" s="92"/>
      <c r="T1999" s="92"/>
      <c r="U1999" s="92"/>
      <c r="V1999" s="92"/>
      <c r="W1999" s="92"/>
      <c r="X1999" s="92"/>
      <c r="Y1999" s="92"/>
      <c r="Z1999" s="92"/>
      <c r="AA1999" s="92"/>
      <c r="AB1999" s="92"/>
      <c r="AC1999" s="93">
        <v>338.23</v>
      </c>
      <c r="AD1999" s="93"/>
    </row>
    <row r="2000" spans="1:30">
      <c r="C2000" s="91" t="s">
        <v>2</v>
      </c>
      <c r="G2000" s="91" t="s">
        <v>2</v>
      </c>
      <c r="K2000" s="91" t="s">
        <v>2</v>
      </c>
      <c r="O2000" s="92" t="s">
        <v>1664</v>
      </c>
      <c r="P2000" s="92"/>
      <c r="Q2000" s="92"/>
      <c r="R2000" s="92"/>
      <c r="S2000" s="92"/>
      <c r="T2000" s="92"/>
      <c r="U2000" s="92"/>
      <c r="V2000" s="92"/>
      <c r="W2000" s="92"/>
      <c r="X2000" s="92"/>
      <c r="Y2000" s="92"/>
      <c r="Z2000" s="92"/>
      <c r="AA2000" s="92"/>
      <c r="AB2000" s="92"/>
      <c r="AC2000" s="93">
        <v>1173.05</v>
      </c>
      <c r="AD2000" s="93"/>
    </row>
    <row r="2001" spans="1:30">
      <c r="B2001" s="90" t="s">
        <v>1121</v>
      </c>
      <c r="C2001" s="90"/>
      <c r="D2001" s="90"/>
      <c r="F2001" s="90" t="s">
        <v>56</v>
      </c>
      <c r="G2001" s="90"/>
      <c r="H2001" s="90"/>
      <c r="I2001" s="90"/>
      <c r="J2001" s="90" t="s">
        <v>895</v>
      </c>
      <c r="K2001" s="90"/>
      <c r="L2001" s="90"/>
      <c r="N2001" s="90" t="s">
        <v>896</v>
      </c>
      <c r="O2001" s="90"/>
      <c r="P2001" s="90"/>
      <c r="Q2001" s="90"/>
      <c r="R2001" s="90"/>
      <c r="S2001" s="90"/>
      <c r="T2001" s="90"/>
      <c r="U2001" s="90"/>
      <c r="V2001" s="90"/>
      <c r="W2001" s="90"/>
      <c r="X2001" s="90"/>
      <c r="Y2001" s="90"/>
      <c r="Z2001" s="90"/>
      <c r="AA2001" s="90"/>
      <c r="AC2001" s="82">
        <v>31.57</v>
      </c>
      <c r="AD2001" s="82"/>
    </row>
    <row r="2002" spans="1:30">
      <c r="C2002" s="91" t="s">
        <v>2</v>
      </c>
      <c r="G2002" s="91" t="s">
        <v>2</v>
      </c>
      <c r="K2002" s="91" t="s">
        <v>2</v>
      </c>
      <c r="O2002" s="92" t="s">
        <v>1665</v>
      </c>
      <c r="P2002" s="92"/>
      <c r="Q2002" s="92"/>
      <c r="R2002" s="92"/>
      <c r="S2002" s="92"/>
      <c r="T2002" s="92"/>
      <c r="U2002" s="92"/>
      <c r="V2002" s="92"/>
      <c r="W2002" s="92"/>
      <c r="X2002" s="92"/>
      <c r="Y2002" s="92"/>
      <c r="Z2002" s="92"/>
      <c r="AA2002" s="92"/>
      <c r="AB2002" s="92"/>
    </row>
    <row r="2003" spans="1:30" ht="183.75" customHeight="1"/>
    <row r="2004" spans="1:30" ht="12" customHeight="1"/>
    <row r="2005" spans="1:30" ht="13.5" customHeight="1">
      <c r="A2005" s="85" t="s">
        <v>44</v>
      </c>
      <c r="B2005" s="85"/>
      <c r="C2005" s="85"/>
      <c r="D2005" s="85"/>
      <c r="E2005" s="85"/>
      <c r="F2005" s="85"/>
      <c r="G2005" s="85"/>
      <c r="H2005" s="85"/>
      <c r="I2005" s="85"/>
      <c r="J2005" s="85"/>
      <c r="K2005" s="85"/>
      <c r="L2005" s="85"/>
      <c r="M2005" s="85"/>
      <c r="R2005" s="86" t="s">
        <v>1666</v>
      </c>
      <c r="S2005" s="86"/>
      <c r="T2005" s="86"/>
      <c r="U2005" s="86"/>
      <c r="V2005" s="86"/>
      <c r="W2005" s="86"/>
      <c r="X2005" s="86"/>
      <c r="Y2005" s="86"/>
      <c r="Z2005" s="86"/>
      <c r="AA2005" s="86"/>
      <c r="AB2005" s="86"/>
      <c r="AC2005" s="86"/>
      <c r="AD2005" s="86"/>
    </row>
    <row r="2006" spans="1:30" ht="25.5" customHeight="1">
      <c r="C2006" s="77" t="s">
        <v>46</v>
      </c>
      <c r="D2006" s="77"/>
      <c r="E2006" s="77"/>
      <c r="F2006" s="77"/>
      <c r="G2006" s="77"/>
      <c r="H2006" s="77"/>
      <c r="I2006" s="77"/>
      <c r="J2006" s="77"/>
      <c r="K2006" s="77"/>
      <c r="L2006" s="77"/>
      <c r="M2006" s="77"/>
      <c r="N2006" s="77"/>
      <c r="O2006" s="77"/>
      <c r="P2006" s="77"/>
      <c r="Q2006" s="77"/>
      <c r="R2006" s="77"/>
      <c r="S2006" s="77"/>
      <c r="T2006" s="77"/>
      <c r="U2006" s="77"/>
      <c r="V2006" s="77"/>
      <c r="W2006" s="77"/>
      <c r="X2006" s="77"/>
      <c r="Y2006" s="77"/>
      <c r="Z2006" s="77"/>
      <c r="AA2006" s="77"/>
      <c r="AB2006" s="77"/>
      <c r="AC2006" s="77"/>
    </row>
    <row r="2007" spans="1:30" ht="7.5" customHeight="1"/>
    <row r="2008" spans="1:30" ht="18.75" customHeight="1">
      <c r="I2008" s="87" t="s">
        <v>47</v>
      </c>
      <c r="J2008" s="87"/>
      <c r="K2008" s="87"/>
      <c r="L2008" s="87"/>
      <c r="M2008" s="87"/>
      <c r="N2008" s="87"/>
      <c r="O2008" s="87"/>
      <c r="P2008" s="87"/>
      <c r="S2008" s="88" t="s">
        <v>48</v>
      </c>
      <c r="T2008" s="88"/>
      <c r="U2008" s="88"/>
      <c r="V2008" s="88"/>
      <c r="W2008" s="88"/>
      <c r="X2008" s="88"/>
      <c r="Y2008" s="88"/>
    </row>
    <row r="2009" spans="1:30" ht="6.75" customHeight="1"/>
    <row r="2010" spans="1:30" ht="14.25" customHeight="1">
      <c r="A2010" s="89" t="s">
        <v>1654</v>
      </c>
      <c r="B2010" s="89"/>
      <c r="C2010" s="89"/>
      <c r="D2010" s="89"/>
      <c r="E2010" s="89"/>
      <c r="F2010" s="89"/>
      <c r="G2010" s="89"/>
      <c r="H2010" s="89"/>
      <c r="I2010" s="89"/>
      <c r="J2010" s="89"/>
      <c r="K2010" s="89"/>
      <c r="L2010" s="89"/>
      <c r="M2010" s="89"/>
      <c r="N2010" s="89"/>
      <c r="O2010" s="89"/>
    </row>
    <row r="2011" spans="1:30">
      <c r="B2011" s="79" t="s">
        <v>50</v>
      </c>
      <c r="C2011" s="79"/>
      <c r="D2011" s="79"/>
      <c r="F2011" s="79" t="s">
        <v>51</v>
      </c>
      <c r="G2011" s="79"/>
      <c r="H2011" s="79"/>
      <c r="I2011" s="79"/>
      <c r="J2011" s="79" t="s">
        <v>52</v>
      </c>
      <c r="K2011" s="79"/>
      <c r="L2011" s="79"/>
      <c r="N2011" s="79" t="s">
        <v>53</v>
      </c>
      <c r="O2011" s="79"/>
      <c r="P2011" s="79"/>
      <c r="Q2011" s="79"/>
      <c r="R2011" s="79"/>
      <c r="S2011" s="79"/>
      <c r="T2011" s="79"/>
      <c r="U2011" s="79"/>
      <c r="V2011" s="79"/>
      <c r="W2011" s="79"/>
      <c r="X2011" s="79"/>
      <c r="Y2011" s="79"/>
      <c r="Z2011" s="79"/>
      <c r="AA2011" s="79"/>
      <c r="AC2011" s="80" t="s">
        <v>54</v>
      </c>
      <c r="AD2011" s="80"/>
    </row>
    <row r="2012" spans="1:30">
      <c r="B2012" s="90" t="s">
        <v>1667</v>
      </c>
      <c r="C2012" s="90"/>
      <c r="D2012" s="90"/>
      <c r="F2012" s="90" t="s">
        <v>56</v>
      </c>
      <c r="G2012" s="90"/>
      <c r="H2012" s="90"/>
      <c r="I2012" s="90"/>
      <c r="J2012" s="90" t="s">
        <v>1668</v>
      </c>
      <c r="K2012" s="90"/>
      <c r="L2012" s="90"/>
      <c r="N2012" s="90" t="s">
        <v>1669</v>
      </c>
      <c r="O2012" s="90"/>
      <c r="P2012" s="90"/>
      <c r="Q2012" s="90"/>
      <c r="R2012" s="90"/>
      <c r="S2012" s="90"/>
      <c r="T2012" s="90"/>
      <c r="U2012" s="90"/>
      <c r="V2012" s="90"/>
      <c r="W2012" s="90"/>
      <c r="X2012" s="90"/>
      <c r="Y2012" s="90"/>
      <c r="Z2012" s="90"/>
      <c r="AA2012" s="90"/>
      <c r="AC2012" s="82">
        <v>10698.24</v>
      </c>
      <c r="AD2012" s="82"/>
    </row>
    <row r="2013" spans="1:30">
      <c r="C2013" s="91" t="s">
        <v>2</v>
      </c>
      <c r="G2013" s="91" t="s">
        <v>2</v>
      </c>
      <c r="K2013" s="91" t="s">
        <v>2</v>
      </c>
      <c r="O2013" s="92" t="s">
        <v>1670</v>
      </c>
      <c r="P2013" s="92"/>
      <c r="Q2013" s="92"/>
      <c r="R2013" s="92"/>
      <c r="S2013" s="92"/>
      <c r="T2013" s="92"/>
      <c r="U2013" s="92"/>
      <c r="V2013" s="92"/>
      <c r="W2013" s="92"/>
      <c r="X2013" s="92"/>
      <c r="Y2013" s="92"/>
      <c r="Z2013" s="92"/>
      <c r="AA2013" s="92"/>
      <c r="AB2013" s="92"/>
      <c r="AC2013" s="93">
        <v>689.15</v>
      </c>
      <c r="AD2013" s="93"/>
    </row>
    <row r="2014" spans="1:30">
      <c r="C2014" s="91" t="s">
        <v>2</v>
      </c>
      <c r="G2014" s="91" t="s">
        <v>2</v>
      </c>
      <c r="K2014" s="91" t="s">
        <v>2</v>
      </c>
      <c r="O2014" s="92" t="s">
        <v>1670</v>
      </c>
      <c r="P2014" s="92"/>
      <c r="Q2014" s="92"/>
      <c r="R2014" s="92"/>
      <c r="S2014" s="92"/>
      <c r="T2014" s="92"/>
      <c r="U2014" s="92"/>
      <c r="V2014" s="92"/>
      <c r="W2014" s="92"/>
      <c r="X2014" s="92"/>
      <c r="Y2014" s="92"/>
      <c r="Z2014" s="92"/>
      <c r="AA2014" s="92"/>
      <c r="AB2014" s="92"/>
      <c r="AC2014" s="93">
        <v>228.2</v>
      </c>
      <c r="AD2014" s="93"/>
    </row>
    <row r="2015" spans="1:30">
      <c r="C2015" s="91" t="s">
        <v>2</v>
      </c>
      <c r="G2015" s="91" t="s">
        <v>2</v>
      </c>
      <c r="K2015" s="91" t="s">
        <v>2</v>
      </c>
      <c r="O2015" s="92" t="s">
        <v>1670</v>
      </c>
      <c r="P2015" s="92"/>
      <c r="Q2015" s="92"/>
      <c r="R2015" s="92"/>
      <c r="S2015" s="92"/>
      <c r="T2015" s="92"/>
      <c r="U2015" s="92"/>
      <c r="V2015" s="92"/>
      <c r="W2015" s="92"/>
      <c r="X2015" s="92"/>
      <c r="Y2015" s="92"/>
      <c r="Z2015" s="92"/>
      <c r="AA2015" s="92"/>
      <c r="AB2015" s="92"/>
      <c r="AC2015" s="93">
        <v>228.2</v>
      </c>
      <c r="AD2015" s="93"/>
    </row>
    <row r="2016" spans="1:30">
      <c r="C2016" s="91" t="s">
        <v>2</v>
      </c>
      <c r="G2016" s="91" t="s">
        <v>2</v>
      </c>
      <c r="K2016" s="91" t="s">
        <v>2</v>
      </c>
      <c r="O2016" s="92" t="s">
        <v>1670</v>
      </c>
      <c r="P2016" s="92"/>
      <c r="Q2016" s="92"/>
      <c r="R2016" s="92"/>
      <c r="S2016" s="92"/>
      <c r="T2016" s="92"/>
      <c r="U2016" s="92"/>
      <c r="V2016" s="92"/>
      <c r="W2016" s="92"/>
      <c r="X2016" s="92"/>
      <c r="Y2016" s="92"/>
      <c r="Z2016" s="92"/>
      <c r="AA2016" s="92"/>
      <c r="AB2016" s="92"/>
      <c r="AC2016" s="93">
        <v>456.4</v>
      </c>
      <c r="AD2016" s="93"/>
    </row>
    <row r="2017" spans="3:30">
      <c r="C2017" s="91" t="s">
        <v>2</v>
      </c>
      <c r="G2017" s="91" t="s">
        <v>2</v>
      </c>
      <c r="K2017" s="91" t="s">
        <v>2</v>
      </c>
      <c r="O2017" s="92" t="s">
        <v>1670</v>
      </c>
      <c r="P2017" s="92"/>
      <c r="Q2017" s="92"/>
      <c r="R2017" s="92"/>
      <c r="S2017" s="92"/>
      <c r="T2017" s="92"/>
      <c r="U2017" s="92"/>
      <c r="V2017" s="92"/>
      <c r="W2017" s="92"/>
      <c r="X2017" s="92"/>
      <c r="Y2017" s="92"/>
      <c r="Z2017" s="92"/>
      <c r="AA2017" s="92"/>
      <c r="AB2017" s="92"/>
      <c r="AC2017" s="93">
        <v>995.05</v>
      </c>
      <c r="AD2017" s="93"/>
    </row>
    <row r="2018" spans="3:30">
      <c r="C2018" s="91" t="s">
        <v>2</v>
      </c>
      <c r="G2018" s="91" t="s">
        <v>2</v>
      </c>
      <c r="K2018" s="91" t="s">
        <v>2</v>
      </c>
      <c r="O2018" s="92" t="s">
        <v>1670</v>
      </c>
      <c r="P2018" s="92"/>
      <c r="Q2018" s="92"/>
      <c r="R2018" s="92"/>
      <c r="S2018" s="92"/>
      <c r="T2018" s="92"/>
      <c r="U2018" s="92"/>
      <c r="V2018" s="92"/>
      <c r="W2018" s="92"/>
      <c r="X2018" s="92"/>
      <c r="Y2018" s="92"/>
      <c r="Z2018" s="92"/>
      <c r="AA2018" s="92"/>
      <c r="AB2018" s="92"/>
      <c r="AC2018" s="93">
        <v>820.58</v>
      </c>
      <c r="AD2018" s="93"/>
    </row>
    <row r="2019" spans="3:30">
      <c r="C2019" s="91" t="s">
        <v>2</v>
      </c>
      <c r="G2019" s="91" t="s">
        <v>2</v>
      </c>
      <c r="K2019" s="91" t="s">
        <v>2</v>
      </c>
      <c r="O2019" s="92" t="s">
        <v>1670</v>
      </c>
      <c r="P2019" s="92"/>
      <c r="Q2019" s="92"/>
      <c r="R2019" s="92"/>
      <c r="S2019" s="92"/>
      <c r="T2019" s="92"/>
      <c r="U2019" s="92"/>
      <c r="V2019" s="92"/>
      <c r="W2019" s="92"/>
      <c r="X2019" s="92"/>
      <c r="Y2019" s="92"/>
      <c r="Z2019" s="92"/>
      <c r="AA2019" s="92"/>
      <c r="AB2019" s="92"/>
      <c r="AC2019" s="93">
        <v>123.38</v>
      </c>
      <c r="AD2019" s="93"/>
    </row>
    <row r="2020" spans="3:30">
      <c r="C2020" s="91" t="s">
        <v>2</v>
      </c>
      <c r="G2020" s="91" t="s">
        <v>2</v>
      </c>
      <c r="K2020" s="91" t="s">
        <v>2</v>
      </c>
      <c r="O2020" s="92" t="s">
        <v>1670</v>
      </c>
      <c r="P2020" s="92"/>
      <c r="Q2020" s="92"/>
      <c r="R2020" s="92"/>
      <c r="S2020" s="92"/>
      <c r="T2020" s="92"/>
      <c r="U2020" s="92"/>
      <c r="V2020" s="92"/>
      <c r="W2020" s="92"/>
      <c r="X2020" s="92"/>
      <c r="Y2020" s="92"/>
      <c r="Z2020" s="92"/>
      <c r="AA2020" s="92"/>
      <c r="AB2020" s="92"/>
      <c r="AC2020" s="93">
        <v>119.88</v>
      </c>
      <c r="AD2020" s="93"/>
    </row>
    <row r="2021" spans="3:30">
      <c r="C2021" s="91" t="s">
        <v>2</v>
      </c>
      <c r="G2021" s="91" t="s">
        <v>2</v>
      </c>
      <c r="K2021" s="91" t="s">
        <v>2</v>
      </c>
      <c r="O2021" s="92" t="s">
        <v>1670</v>
      </c>
      <c r="P2021" s="92"/>
      <c r="Q2021" s="92"/>
      <c r="R2021" s="92"/>
      <c r="S2021" s="92"/>
      <c r="T2021" s="92"/>
      <c r="U2021" s="92"/>
      <c r="V2021" s="92"/>
      <c r="W2021" s="92"/>
      <c r="X2021" s="92"/>
      <c r="Y2021" s="92"/>
      <c r="Z2021" s="92"/>
      <c r="AA2021" s="92"/>
      <c r="AB2021" s="92"/>
      <c r="AC2021" s="93">
        <v>679.35</v>
      </c>
      <c r="AD2021" s="93"/>
    </row>
    <row r="2022" spans="3:30">
      <c r="C2022" s="91" t="s">
        <v>2</v>
      </c>
      <c r="G2022" s="91" t="s">
        <v>2</v>
      </c>
      <c r="K2022" s="91" t="s">
        <v>2</v>
      </c>
      <c r="O2022" s="92" t="s">
        <v>1670</v>
      </c>
      <c r="P2022" s="92"/>
      <c r="Q2022" s="92"/>
      <c r="R2022" s="92"/>
      <c r="S2022" s="92"/>
      <c r="T2022" s="92"/>
      <c r="U2022" s="92"/>
      <c r="V2022" s="92"/>
      <c r="W2022" s="92"/>
      <c r="X2022" s="92"/>
      <c r="Y2022" s="92"/>
      <c r="Z2022" s="92"/>
      <c r="AA2022" s="92"/>
      <c r="AB2022" s="92"/>
      <c r="AC2022" s="93">
        <v>119.88</v>
      </c>
      <c r="AD2022" s="93"/>
    </row>
    <row r="2023" spans="3:30">
      <c r="C2023" s="91" t="s">
        <v>2</v>
      </c>
      <c r="G2023" s="91" t="s">
        <v>2</v>
      </c>
      <c r="K2023" s="91" t="s">
        <v>2</v>
      </c>
      <c r="O2023" s="92" t="s">
        <v>1670</v>
      </c>
      <c r="P2023" s="92"/>
      <c r="Q2023" s="92"/>
      <c r="R2023" s="92"/>
      <c r="S2023" s="92"/>
      <c r="T2023" s="92"/>
      <c r="U2023" s="92"/>
      <c r="V2023" s="92"/>
      <c r="W2023" s="92"/>
      <c r="X2023" s="92"/>
      <c r="Y2023" s="92"/>
      <c r="Z2023" s="92"/>
      <c r="AA2023" s="92"/>
      <c r="AB2023" s="92"/>
      <c r="AC2023" s="93">
        <v>119.88</v>
      </c>
      <c r="AD2023" s="93"/>
    </row>
    <row r="2024" spans="3:30">
      <c r="C2024" s="91" t="s">
        <v>2</v>
      </c>
      <c r="G2024" s="91" t="s">
        <v>2</v>
      </c>
      <c r="K2024" s="91" t="s">
        <v>2</v>
      </c>
      <c r="O2024" s="92" t="s">
        <v>1670</v>
      </c>
      <c r="P2024" s="92"/>
      <c r="Q2024" s="92"/>
      <c r="R2024" s="92"/>
      <c r="S2024" s="92"/>
      <c r="T2024" s="92"/>
      <c r="U2024" s="92"/>
      <c r="V2024" s="92"/>
      <c r="W2024" s="92"/>
      <c r="X2024" s="92"/>
      <c r="Y2024" s="92"/>
      <c r="Z2024" s="92"/>
      <c r="AA2024" s="92"/>
      <c r="AB2024" s="92"/>
      <c r="AC2024" s="93">
        <v>157.5</v>
      </c>
      <c r="AD2024" s="93"/>
    </row>
    <row r="2025" spans="3:30">
      <c r="C2025" s="91" t="s">
        <v>2</v>
      </c>
      <c r="G2025" s="91" t="s">
        <v>2</v>
      </c>
      <c r="K2025" s="91" t="s">
        <v>2</v>
      </c>
      <c r="O2025" s="92" t="s">
        <v>1670</v>
      </c>
      <c r="P2025" s="92"/>
      <c r="Q2025" s="92"/>
      <c r="R2025" s="92"/>
      <c r="S2025" s="92"/>
      <c r="T2025" s="92"/>
      <c r="U2025" s="92"/>
      <c r="V2025" s="92"/>
      <c r="W2025" s="92"/>
      <c r="X2025" s="92"/>
      <c r="Y2025" s="92"/>
      <c r="Z2025" s="92"/>
      <c r="AA2025" s="92"/>
      <c r="AB2025" s="92"/>
      <c r="AC2025" s="93">
        <v>679.35</v>
      </c>
      <c r="AD2025" s="93"/>
    </row>
    <row r="2026" spans="3:30">
      <c r="C2026" s="91" t="s">
        <v>2</v>
      </c>
      <c r="G2026" s="91" t="s">
        <v>2</v>
      </c>
      <c r="K2026" s="91" t="s">
        <v>2</v>
      </c>
      <c r="O2026" s="92" t="s">
        <v>1670</v>
      </c>
      <c r="P2026" s="92"/>
      <c r="Q2026" s="92"/>
      <c r="R2026" s="92"/>
      <c r="S2026" s="92"/>
      <c r="T2026" s="92"/>
      <c r="U2026" s="92"/>
      <c r="V2026" s="92"/>
      <c r="W2026" s="92"/>
      <c r="X2026" s="92"/>
      <c r="Y2026" s="92"/>
      <c r="Z2026" s="92"/>
      <c r="AA2026" s="92"/>
      <c r="AB2026" s="92"/>
      <c r="AC2026" s="93">
        <v>346.5</v>
      </c>
      <c r="AD2026" s="93"/>
    </row>
    <row r="2027" spans="3:30">
      <c r="C2027" s="91" t="s">
        <v>2</v>
      </c>
      <c r="G2027" s="91" t="s">
        <v>2</v>
      </c>
      <c r="K2027" s="91" t="s">
        <v>2</v>
      </c>
      <c r="O2027" s="92" t="s">
        <v>1670</v>
      </c>
      <c r="P2027" s="92"/>
      <c r="Q2027" s="92"/>
      <c r="R2027" s="92"/>
      <c r="S2027" s="92"/>
      <c r="T2027" s="92"/>
      <c r="U2027" s="92"/>
      <c r="V2027" s="92"/>
      <c r="W2027" s="92"/>
      <c r="X2027" s="92"/>
      <c r="Y2027" s="92"/>
      <c r="Z2027" s="92"/>
      <c r="AA2027" s="92"/>
      <c r="AB2027" s="92"/>
      <c r="AC2027" s="93">
        <v>222.95</v>
      </c>
      <c r="AD2027" s="93"/>
    </row>
    <row r="2028" spans="3:30">
      <c r="C2028" s="91" t="s">
        <v>2</v>
      </c>
      <c r="G2028" s="91" t="s">
        <v>2</v>
      </c>
      <c r="K2028" s="91" t="s">
        <v>2</v>
      </c>
      <c r="O2028" s="92" t="s">
        <v>1670</v>
      </c>
      <c r="P2028" s="92"/>
      <c r="Q2028" s="92"/>
      <c r="R2028" s="92"/>
      <c r="S2028" s="92"/>
      <c r="T2028" s="92"/>
      <c r="U2028" s="92"/>
      <c r="V2028" s="92"/>
      <c r="W2028" s="92"/>
      <c r="X2028" s="92"/>
      <c r="Y2028" s="92"/>
      <c r="Z2028" s="92"/>
      <c r="AA2028" s="92"/>
      <c r="AB2028" s="92"/>
      <c r="AC2028" s="93">
        <v>155.75</v>
      </c>
      <c r="AD2028" s="93"/>
    </row>
    <row r="2029" spans="3:30">
      <c r="C2029" s="91" t="s">
        <v>2</v>
      </c>
      <c r="G2029" s="91" t="s">
        <v>2</v>
      </c>
      <c r="K2029" s="91" t="s">
        <v>2</v>
      </c>
      <c r="O2029" s="92" t="s">
        <v>1670</v>
      </c>
      <c r="P2029" s="92"/>
      <c r="Q2029" s="92"/>
      <c r="R2029" s="92"/>
      <c r="S2029" s="92"/>
      <c r="T2029" s="92"/>
      <c r="U2029" s="92"/>
      <c r="V2029" s="92"/>
      <c r="W2029" s="92"/>
      <c r="X2029" s="92"/>
      <c r="Y2029" s="92"/>
      <c r="Z2029" s="92"/>
      <c r="AA2029" s="92"/>
      <c r="AB2029" s="92"/>
      <c r="AC2029" s="93">
        <v>156.63</v>
      </c>
      <c r="AD2029" s="93"/>
    </row>
    <row r="2030" spans="3:30">
      <c r="C2030" s="91" t="s">
        <v>2</v>
      </c>
      <c r="G2030" s="91" t="s">
        <v>2</v>
      </c>
      <c r="K2030" s="91" t="s">
        <v>2</v>
      </c>
      <c r="O2030" s="92" t="s">
        <v>1670</v>
      </c>
      <c r="P2030" s="92"/>
      <c r="Q2030" s="92"/>
      <c r="R2030" s="92"/>
      <c r="S2030" s="92"/>
      <c r="T2030" s="92"/>
      <c r="U2030" s="92"/>
      <c r="V2030" s="92"/>
      <c r="W2030" s="92"/>
      <c r="X2030" s="92"/>
      <c r="Y2030" s="92"/>
      <c r="Z2030" s="92"/>
      <c r="AA2030" s="92"/>
      <c r="AB2030" s="92"/>
      <c r="AC2030" s="93">
        <v>467.25</v>
      </c>
      <c r="AD2030" s="93"/>
    </row>
    <row r="2031" spans="3:30">
      <c r="C2031" s="91" t="s">
        <v>2</v>
      </c>
      <c r="G2031" s="91" t="s">
        <v>2</v>
      </c>
      <c r="K2031" s="91" t="s">
        <v>2</v>
      </c>
      <c r="O2031" s="92" t="s">
        <v>1670</v>
      </c>
      <c r="P2031" s="92"/>
      <c r="Q2031" s="92"/>
      <c r="R2031" s="92"/>
      <c r="S2031" s="92"/>
      <c r="T2031" s="92"/>
      <c r="U2031" s="92"/>
      <c r="V2031" s="92"/>
      <c r="W2031" s="92"/>
      <c r="X2031" s="92"/>
      <c r="Y2031" s="92"/>
      <c r="Z2031" s="92"/>
      <c r="AA2031" s="92"/>
      <c r="AB2031" s="92"/>
      <c r="AC2031" s="93">
        <v>237.29</v>
      </c>
      <c r="AD2031" s="93"/>
    </row>
    <row r="2032" spans="3:30">
      <c r="C2032" s="91" t="s">
        <v>2</v>
      </c>
      <c r="G2032" s="91" t="s">
        <v>2</v>
      </c>
      <c r="K2032" s="91" t="s">
        <v>2</v>
      </c>
      <c r="O2032" s="92" t="s">
        <v>1670</v>
      </c>
      <c r="P2032" s="92"/>
      <c r="Q2032" s="92"/>
      <c r="R2032" s="92"/>
      <c r="S2032" s="92"/>
      <c r="T2032" s="92"/>
      <c r="U2032" s="92"/>
      <c r="V2032" s="92"/>
      <c r="W2032" s="92"/>
      <c r="X2032" s="92"/>
      <c r="Y2032" s="92"/>
      <c r="Z2032" s="92"/>
      <c r="AA2032" s="92"/>
      <c r="AB2032" s="92"/>
      <c r="AC2032" s="93">
        <v>103.25</v>
      </c>
      <c r="AD2032" s="93"/>
    </row>
    <row r="2033" spans="2:30">
      <c r="C2033" s="91" t="s">
        <v>2</v>
      </c>
      <c r="G2033" s="91" t="s">
        <v>2</v>
      </c>
      <c r="K2033" s="91" t="s">
        <v>2</v>
      </c>
      <c r="O2033" s="92" t="s">
        <v>1670</v>
      </c>
      <c r="P2033" s="92"/>
      <c r="Q2033" s="92"/>
      <c r="R2033" s="92"/>
      <c r="S2033" s="92"/>
      <c r="T2033" s="92"/>
      <c r="U2033" s="92"/>
      <c r="V2033" s="92"/>
      <c r="W2033" s="92"/>
      <c r="X2033" s="92"/>
      <c r="Y2033" s="92"/>
      <c r="Z2033" s="92"/>
      <c r="AA2033" s="92"/>
      <c r="AB2033" s="92"/>
      <c r="AC2033" s="93">
        <v>119.88</v>
      </c>
      <c r="AD2033" s="93"/>
    </row>
    <row r="2034" spans="2:30">
      <c r="C2034" s="91" t="s">
        <v>2</v>
      </c>
      <c r="G2034" s="91" t="s">
        <v>2</v>
      </c>
      <c r="K2034" s="91" t="s">
        <v>2</v>
      </c>
      <c r="O2034" s="92" t="s">
        <v>1670</v>
      </c>
      <c r="P2034" s="92"/>
      <c r="Q2034" s="92"/>
      <c r="R2034" s="92"/>
      <c r="S2034" s="92"/>
      <c r="T2034" s="92"/>
      <c r="U2034" s="92"/>
      <c r="V2034" s="92"/>
      <c r="W2034" s="92"/>
      <c r="X2034" s="92"/>
      <c r="Y2034" s="92"/>
      <c r="Z2034" s="92"/>
      <c r="AA2034" s="92"/>
      <c r="AB2034" s="92"/>
      <c r="AC2034" s="93">
        <v>206.5</v>
      </c>
      <c r="AD2034" s="93"/>
    </row>
    <row r="2035" spans="2:30">
      <c r="C2035" s="91" t="s">
        <v>2</v>
      </c>
      <c r="G2035" s="91" t="s">
        <v>2</v>
      </c>
      <c r="K2035" s="91" t="s">
        <v>2</v>
      </c>
      <c r="O2035" s="92" t="s">
        <v>1670</v>
      </c>
      <c r="P2035" s="92"/>
      <c r="Q2035" s="92"/>
      <c r="R2035" s="92"/>
      <c r="S2035" s="92"/>
      <c r="T2035" s="92"/>
      <c r="U2035" s="92"/>
      <c r="V2035" s="92"/>
      <c r="W2035" s="92"/>
      <c r="X2035" s="92"/>
      <c r="Y2035" s="92"/>
      <c r="Z2035" s="92"/>
      <c r="AA2035" s="92"/>
      <c r="AB2035" s="92"/>
      <c r="AC2035" s="93">
        <v>240.83</v>
      </c>
      <c r="AD2035" s="93"/>
    </row>
    <row r="2036" spans="2:30">
      <c r="C2036" s="91" t="s">
        <v>2</v>
      </c>
      <c r="G2036" s="91" t="s">
        <v>2</v>
      </c>
      <c r="K2036" s="91" t="s">
        <v>2</v>
      </c>
      <c r="O2036" s="92" t="s">
        <v>1670</v>
      </c>
      <c r="P2036" s="92"/>
      <c r="Q2036" s="92"/>
      <c r="R2036" s="92"/>
      <c r="S2036" s="92"/>
      <c r="T2036" s="92"/>
      <c r="U2036" s="92"/>
      <c r="V2036" s="92"/>
      <c r="W2036" s="92"/>
      <c r="X2036" s="92"/>
      <c r="Y2036" s="92"/>
      <c r="Z2036" s="92"/>
      <c r="AA2036" s="92"/>
      <c r="AB2036" s="92"/>
      <c r="AC2036" s="93">
        <v>785.83</v>
      </c>
      <c r="AD2036" s="93"/>
    </row>
    <row r="2037" spans="2:30">
      <c r="C2037" s="91" t="s">
        <v>2</v>
      </c>
      <c r="G2037" s="91" t="s">
        <v>2</v>
      </c>
      <c r="K2037" s="91" t="s">
        <v>2</v>
      </c>
      <c r="O2037" s="92" t="s">
        <v>1670</v>
      </c>
      <c r="P2037" s="92"/>
      <c r="Q2037" s="92"/>
      <c r="R2037" s="92"/>
      <c r="S2037" s="92"/>
      <c r="T2037" s="92"/>
      <c r="U2037" s="92"/>
      <c r="V2037" s="92"/>
      <c r="W2037" s="92"/>
      <c r="X2037" s="92"/>
      <c r="Y2037" s="92"/>
      <c r="Z2037" s="92"/>
      <c r="AA2037" s="92"/>
      <c r="AB2037" s="92"/>
      <c r="AC2037" s="93">
        <v>820.83</v>
      </c>
      <c r="AD2037" s="93"/>
    </row>
    <row r="2038" spans="2:30">
      <c r="C2038" s="91" t="s">
        <v>2</v>
      </c>
      <c r="G2038" s="91" t="s">
        <v>2</v>
      </c>
      <c r="K2038" s="91" t="s">
        <v>2</v>
      </c>
      <c r="O2038" s="92" t="s">
        <v>1670</v>
      </c>
      <c r="P2038" s="92"/>
      <c r="Q2038" s="92"/>
      <c r="R2038" s="92"/>
      <c r="S2038" s="92"/>
      <c r="T2038" s="92"/>
      <c r="U2038" s="92"/>
      <c r="V2038" s="92"/>
      <c r="W2038" s="92"/>
      <c r="X2038" s="92"/>
      <c r="Y2038" s="92"/>
      <c r="Z2038" s="92"/>
      <c r="AA2038" s="92"/>
      <c r="AB2038" s="92"/>
      <c r="AC2038" s="93">
        <v>190</v>
      </c>
      <c r="AD2038" s="93"/>
    </row>
    <row r="2039" spans="2:30">
      <c r="C2039" s="91" t="s">
        <v>2</v>
      </c>
      <c r="G2039" s="91" t="s">
        <v>2</v>
      </c>
      <c r="K2039" s="91" t="s">
        <v>2</v>
      </c>
      <c r="O2039" s="92" t="s">
        <v>1670</v>
      </c>
      <c r="P2039" s="92"/>
      <c r="Q2039" s="92"/>
      <c r="R2039" s="92"/>
      <c r="S2039" s="92"/>
      <c r="T2039" s="92"/>
      <c r="U2039" s="92"/>
      <c r="V2039" s="92"/>
      <c r="W2039" s="92"/>
      <c r="X2039" s="92"/>
      <c r="Y2039" s="92"/>
      <c r="Z2039" s="92"/>
      <c r="AA2039" s="92"/>
      <c r="AB2039" s="92"/>
      <c r="AC2039" s="93">
        <v>1133</v>
      </c>
      <c r="AD2039" s="93"/>
    </row>
    <row r="2040" spans="2:30">
      <c r="C2040" s="91" t="s">
        <v>2</v>
      </c>
      <c r="G2040" s="91" t="s">
        <v>2</v>
      </c>
      <c r="K2040" s="91" t="s">
        <v>2</v>
      </c>
      <c r="O2040" s="92" t="s">
        <v>1670</v>
      </c>
      <c r="P2040" s="92"/>
      <c r="Q2040" s="92"/>
      <c r="R2040" s="92"/>
      <c r="S2040" s="92"/>
      <c r="T2040" s="92"/>
      <c r="U2040" s="92"/>
      <c r="V2040" s="92"/>
      <c r="W2040" s="92"/>
      <c r="X2040" s="92"/>
      <c r="Y2040" s="92"/>
      <c r="Z2040" s="92"/>
      <c r="AA2040" s="92"/>
      <c r="AB2040" s="92"/>
      <c r="AC2040" s="93">
        <v>94.95</v>
      </c>
      <c r="AD2040" s="93"/>
    </row>
    <row r="2041" spans="2:30">
      <c r="B2041" s="90" t="s">
        <v>1671</v>
      </c>
      <c r="C2041" s="90"/>
      <c r="D2041" s="90"/>
      <c r="F2041" s="90" t="s">
        <v>56</v>
      </c>
      <c r="G2041" s="90"/>
      <c r="H2041" s="90"/>
      <c r="I2041" s="90"/>
      <c r="J2041" s="90" t="s">
        <v>1672</v>
      </c>
      <c r="K2041" s="90"/>
      <c r="L2041" s="90"/>
      <c r="N2041" s="90" t="s">
        <v>1673</v>
      </c>
      <c r="O2041" s="90"/>
      <c r="P2041" s="90"/>
      <c r="Q2041" s="90"/>
      <c r="R2041" s="90"/>
      <c r="S2041" s="90"/>
      <c r="T2041" s="90"/>
      <c r="U2041" s="90"/>
      <c r="V2041" s="90"/>
      <c r="W2041" s="90"/>
      <c r="X2041" s="90"/>
      <c r="Y2041" s="90"/>
      <c r="Z2041" s="90"/>
      <c r="AA2041" s="90"/>
      <c r="AC2041" s="82">
        <v>28.9</v>
      </c>
      <c r="AD2041" s="82"/>
    </row>
    <row r="2042" spans="2:30">
      <c r="C2042" s="91" t="s">
        <v>2</v>
      </c>
      <c r="G2042" s="91" t="s">
        <v>2</v>
      </c>
      <c r="K2042" s="91" t="s">
        <v>2</v>
      </c>
      <c r="O2042" s="92" t="s">
        <v>678</v>
      </c>
      <c r="P2042" s="92"/>
      <c r="Q2042" s="92"/>
      <c r="R2042" s="92"/>
      <c r="S2042" s="92"/>
      <c r="T2042" s="92"/>
      <c r="U2042" s="92"/>
      <c r="V2042" s="92"/>
      <c r="W2042" s="92"/>
      <c r="X2042" s="92"/>
      <c r="Y2042" s="92"/>
      <c r="Z2042" s="92"/>
      <c r="AA2042" s="92"/>
      <c r="AB2042" s="92"/>
      <c r="AC2042" s="93">
        <v>14.45</v>
      </c>
      <c r="AD2042" s="93"/>
    </row>
    <row r="2043" spans="2:30">
      <c r="C2043" s="91" t="s">
        <v>2</v>
      </c>
      <c r="G2043" s="91" t="s">
        <v>2</v>
      </c>
      <c r="K2043" s="91" t="s">
        <v>2</v>
      </c>
      <c r="O2043" s="92" t="s">
        <v>678</v>
      </c>
      <c r="P2043" s="92"/>
      <c r="Q2043" s="92"/>
      <c r="R2043" s="92"/>
      <c r="S2043" s="92"/>
      <c r="T2043" s="92"/>
      <c r="U2043" s="92"/>
      <c r="V2043" s="92"/>
      <c r="W2043" s="92"/>
      <c r="X2043" s="92"/>
      <c r="Y2043" s="92"/>
      <c r="Z2043" s="92"/>
      <c r="AA2043" s="92"/>
      <c r="AB2043" s="92"/>
      <c r="AC2043" s="93">
        <v>14.45</v>
      </c>
      <c r="AD2043" s="93"/>
    </row>
    <row r="2044" spans="2:30">
      <c r="B2044" s="90" t="s">
        <v>890</v>
      </c>
      <c r="C2044" s="90"/>
      <c r="D2044" s="90"/>
      <c r="F2044" s="90" t="s">
        <v>56</v>
      </c>
      <c r="G2044" s="90"/>
      <c r="H2044" s="90"/>
      <c r="I2044" s="90"/>
      <c r="J2044" s="90" t="s">
        <v>891</v>
      </c>
      <c r="K2044" s="90"/>
      <c r="L2044" s="90"/>
      <c r="N2044" s="90" t="s">
        <v>892</v>
      </c>
      <c r="O2044" s="90"/>
      <c r="P2044" s="90"/>
      <c r="Q2044" s="90"/>
      <c r="R2044" s="90"/>
      <c r="S2044" s="90"/>
      <c r="T2044" s="90"/>
      <c r="U2044" s="90"/>
      <c r="V2044" s="90"/>
      <c r="W2044" s="90"/>
      <c r="X2044" s="90"/>
      <c r="Y2044" s="90"/>
      <c r="Z2044" s="90"/>
      <c r="AA2044" s="90"/>
      <c r="AC2044" s="82">
        <v>4332.6000000000004</v>
      </c>
      <c r="AD2044" s="82"/>
    </row>
    <row r="2045" spans="2:30">
      <c r="C2045" s="91" t="s">
        <v>2</v>
      </c>
      <c r="G2045" s="91" t="s">
        <v>2</v>
      </c>
      <c r="K2045" s="91" t="s">
        <v>2</v>
      </c>
      <c r="O2045" s="92" t="s">
        <v>1674</v>
      </c>
      <c r="P2045" s="92"/>
      <c r="Q2045" s="92"/>
      <c r="R2045" s="92"/>
      <c r="S2045" s="92"/>
      <c r="T2045" s="92"/>
      <c r="U2045" s="92"/>
      <c r="V2045" s="92"/>
      <c r="W2045" s="92"/>
      <c r="X2045" s="92"/>
      <c r="Y2045" s="92"/>
      <c r="Z2045" s="92"/>
      <c r="AA2045" s="92"/>
      <c r="AB2045" s="92"/>
      <c r="AC2045" s="93">
        <v>253.31</v>
      </c>
      <c r="AD2045" s="93"/>
    </row>
    <row r="2046" spans="2:30">
      <c r="C2046" s="91" t="s">
        <v>2</v>
      </c>
      <c r="G2046" s="91" t="s">
        <v>2</v>
      </c>
      <c r="K2046" s="91" t="s">
        <v>2</v>
      </c>
      <c r="O2046" s="92" t="s">
        <v>1674</v>
      </c>
      <c r="P2046" s="92"/>
      <c r="Q2046" s="92"/>
      <c r="R2046" s="92"/>
      <c r="S2046" s="92"/>
      <c r="T2046" s="92"/>
      <c r="U2046" s="92"/>
      <c r="V2046" s="92"/>
      <c r="W2046" s="92"/>
      <c r="X2046" s="92"/>
      <c r="Y2046" s="92"/>
      <c r="Z2046" s="92"/>
      <c r="AA2046" s="92"/>
      <c r="AB2046" s="92"/>
      <c r="AC2046" s="93">
        <v>234.17</v>
      </c>
      <c r="AD2046" s="93"/>
    </row>
    <row r="2047" spans="2:30">
      <c r="C2047" s="91" t="s">
        <v>2</v>
      </c>
      <c r="G2047" s="91" t="s">
        <v>2</v>
      </c>
      <c r="K2047" s="91" t="s">
        <v>2</v>
      </c>
      <c r="O2047" s="92" t="s">
        <v>1674</v>
      </c>
      <c r="P2047" s="92"/>
      <c r="Q2047" s="92"/>
      <c r="R2047" s="92"/>
      <c r="S2047" s="92"/>
      <c r="T2047" s="92"/>
      <c r="U2047" s="92"/>
      <c r="V2047" s="92"/>
      <c r="W2047" s="92"/>
      <c r="X2047" s="92"/>
      <c r="Y2047" s="92"/>
      <c r="Z2047" s="92"/>
      <c r="AA2047" s="92"/>
      <c r="AB2047" s="92"/>
      <c r="AC2047" s="93">
        <v>308.87</v>
      </c>
      <c r="AD2047" s="93"/>
    </row>
    <row r="2048" spans="2:30">
      <c r="C2048" s="91" t="s">
        <v>2</v>
      </c>
      <c r="G2048" s="91" t="s">
        <v>2</v>
      </c>
      <c r="K2048" s="91" t="s">
        <v>2</v>
      </c>
      <c r="O2048" s="92" t="s">
        <v>1674</v>
      </c>
      <c r="P2048" s="92"/>
      <c r="Q2048" s="92"/>
      <c r="R2048" s="92"/>
      <c r="S2048" s="92"/>
      <c r="T2048" s="92"/>
      <c r="U2048" s="92"/>
      <c r="V2048" s="92"/>
      <c r="W2048" s="92"/>
      <c r="X2048" s="92"/>
      <c r="Y2048" s="92"/>
      <c r="Z2048" s="92"/>
      <c r="AA2048" s="92"/>
      <c r="AB2048" s="92"/>
      <c r="AC2048" s="93">
        <v>655.17999999999995</v>
      </c>
      <c r="AD2048" s="93"/>
    </row>
    <row r="2049" spans="1:30">
      <c r="C2049" s="91" t="s">
        <v>2</v>
      </c>
      <c r="G2049" s="91" t="s">
        <v>2</v>
      </c>
      <c r="K2049" s="91" t="s">
        <v>2</v>
      </c>
      <c r="O2049" s="92" t="s">
        <v>1674</v>
      </c>
      <c r="P2049" s="92"/>
      <c r="Q2049" s="92"/>
      <c r="R2049" s="92"/>
      <c r="S2049" s="92"/>
      <c r="T2049" s="92"/>
      <c r="U2049" s="92"/>
      <c r="V2049" s="92"/>
      <c r="W2049" s="92"/>
      <c r="X2049" s="92"/>
      <c r="Y2049" s="92"/>
      <c r="Z2049" s="92"/>
      <c r="AA2049" s="92"/>
      <c r="AB2049" s="92"/>
      <c r="AC2049" s="93">
        <v>168.87</v>
      </c>
      <c r="AD2049" s="93"/>
    </row>
    <row r="2050" spans="1:30">
      <c r="C2050" s="91" t="s">
        <v>2</v>
      </c>
      <c r="G2050" s="91" t="s">
        <v>2</v>
      </c>
      <c r="K2050" s="91" t="s">
        <v>2</v>
      </c>
      <c r="O2050" s="92" t="s">
        <v>1674</v>
      </c>
      <c r="P2050" s="92"/>
      <c r="Q2050" s="92"/>
      <c r="R2050" s="92"/>
      <c r="S2050" s="92"/>
      <c r="T2050" s="92"/>
      <c r="U2050" s="92"/>
      <c r="V2050" s="92"/>
      <c r="W2050" s="92"/>
      <c r="X2050" s="92"/>
      <c r="Y2050" s="92"/>
      <c r="Z2050" s="92"/>
      <c r="AA2050" s="92"/>
      <c r="AB2050" s="92"/>
      <c r="AC2050" s="93">
        <v>168.87</v>
      </c>
      <c r="AD2050" s="93"/>
    </row>
    <row r="2051" spans="1:30">
      <c r="C2051" s="91" t="s">
        <v>2</v>
      </c>
      <c r="G2051" s="91" t="s">
        <v>2</v>
      </c>
      <c r="K2051" s="91" t="s">
        <v>2</v>
      </c>
      <c r="O2051" s="92" t="s">
        <v>1674</v>
      </c>
      <c r="P2051" s="92"/>
      <c r="Q2051" s="92"/>
      <c r="R2051" s="92"/>
      <c r="S2051" s="92"/>
      <c r="T2051" s="92"/>
      <c r="U2051" s="92"/>
      <c r="V2051" s="92"/>
      <c r="W2051" s="92"/>
      <c r="X2051" s="92"/>
      <c r="Y2051" s="92"/>
      <c r="Z2051" s="92"/>
      <c r="AA2051" s="92"/>
      <c r="AB2051" s="92"/>
      <c r="AC2051" s="93">
        <v>168.87</v>
      </c>
      <c r="AD2051" s="93"/>
    </row>
    <row r="2052" spans="1:30">
      <c r="C2052" s="91" t="s">
        <v>2</v>
      </c>
      <c r="G2052" s="91" t="s">
        <v>2</v>
      </c>
      <c r="K2052" s="91" t="s">
        <v>2</v>
      </c>
      <c r="O2052" s="92" t="s">
        <v>1674</v>
      </c>
      <c r="P2052" s="92"/>
      <c r="Q2052" s="92"/>
      <c r="R2052" s="92"/>
      <c r="S2052" s="92"/>
      <c r="T2052" s="92"/>
      <c r="U2052" s="92"/>
      <c r="V2052" s="92"/>
      <c r="W2052" s="92"/>
      <c r="X2052" s="92"/>
      <c r="Y2052" s="92"/>
      <c r="Z2052" s="92"/>
      <c r="AA2052" s="92"/>
      <c r="AB2052" s="92"/>
      <c r="AC2052" s="93">
        <v>112.58</v>
      </c>
      <c r="AD2052" s="93"/>
    </row>
    <row r="2053" spans="1:30">
      <c r="C2053" s="91" t="s">
        <v>2</v>
      </c>
      <c r="G2053" s="91" t="s">
        <v>2</v>
      </c>
      <c r="K2053" s="91" t="s">
        <v>2</v>
      </c>
      <c r="O2053" s="92" t="s">
        <v>1675</v>
      </c>
      <c r="P2053" s="92"/>
      <c r="Q2053" s="92"/>
      <c r="R2053" s="92"/>
      <c r="S2053" s="92"/>
      <c r="T2053" s="92"/>
      <c r="U2053" s="92"/>
      <c r="V2053" s="92"/>
      <c r="W2053" s="92"/>
      <c r="X2053" s="92"/>
      <c r="Y2053" s="92"/>
      <c r="Z2053" s="92"/>
      <c r="AA2053" s="92"/>
      <c r="AB2053" s="92"/>
      <c r="AC2053" s="93">
        <v>253.31</v>
      </c>
      <c r="AD2053" s="93"/>
    </row>
    <row r="2054" spans="1:30">
      <c r="C2054" s="91" t="s">
        <v>2</v>
      </c>
      <c r="G2054" s="91" t="s">
        <v>2</v>
      </c>
      <c r="K2054" s="91" t="s">
        <v>2</v>
      </c>
      <c r="O2054" s="92" t="s">
        <v>1675</v>
      </c>
      <c r="P2054" s="92"/>
      <c r="Q2054" s="92"/>
      <c r="R2054" s="92"/>
      <c r="S2054" s="92"/>
      <c r="T2054" s="92"/>
      <c r="U2054" s="92"/>
      <c r="V2054" s="92"/>
      <c r="W2054" s="92"/>
      <c r="X2054" s="92"/>
      <c r="Y2054" s="92"/>
      <c r="Z2054" s="92"/>
      <c r="AA2054" s="92"/>
      <c r="AB2054" s="92"/>
      <c r="AC2054" s="93">
        <v>234.17</v>
      </c>
      <c r="AD2054" s="93"/>
    </row>
    <row r="2055" spans="1:30">
      <c r="C2055" s="91" t="s">
        <v>2</v>
      </c>
      <c r="G2055" s="91" t="s">
        <v>2</v>
      </c>
      <c r="K2055" s="91" t="s">
        <v>2</v>
      </c>
      <c r="O2055" s="92" t="s">
        <v>1675</v>
      </c>
      <c r="P2055" s="92"/>
      <c r="Q2055" s="92"/>
      <c r="R2055" s="92"/>
      <c r="S2055" s="92"/>
      <c r="T2055" s="92"/>
      <c r="U2055" s="92"/>
      <c r="V2055" s="92"/>
      <c r="W2055" s="92"/>
      <c r="X2055" s="92"/>
      <c r="Y2055" s="92"/>
      <c r="Z2055" s="92"/>
      <c r="AA2055" s="92"/>
      <c r="AB2055" s="92"/>
      <c r="AC2055" s="93">
        <v>562.9</v>
      </c>
      <c r="AD2055" s="93"/>
    </row>
    <row r="2056" spans="1:30">
      <c r="C2056" s="91" t="s">
        <v>2</v>
      </c>
      <c r="G2056" s="91" t="s">
        <v>2</v>
      </c>
      <c r="K2056" s="91" t="s">
        <v>2</v>
      </c>
      <c r="O2056" s="92" t="s">
        <v>1675</v>
      </c>
      <c r="P2056" s="92"/>
      <c r="Q2056" s="92"/>
      <c r="R2056" s="92"/>
      <c r="S2056" s="92"/>
      <c r="T2056" s="92"/>
      <c r="U2056" s="92"/>
      <c r="V2056" s="92"/>
      <c r="W2056" s="92"/>
      <c r="X2056" s="92"/>
      <c r="Y2056" s="92"/>
      <c r="Z2056" s="92"/>
      <c r="AA2056" s="92"/>
      <c r="AB2056" s="92"/>
      <c r="AC2056" s="93">
        <v>562.9</v>
      </c>
      <c r="AD2056" s="93"/>
    </row>
    <row r="2057" spans="1:30">
      <c r="C2057" s="91" t="s">
        <v>2</v>
      </c>
      <c r="G2057" s="91" t="s">
        <v>2</v>
      </c>
      <c r="K2057" s="91" t="s">
        <v>2</v>
      </c>
      <c r="O2057" s="92" t="s">
        <v>1675</v>
      </c>
      <c r="P2057" s="92"/>
      <c r="Q2057" s="92"/>
      <c r="R2057" s="92"/>
      <c r="S2057" s="92"/>
      <c r="T2057" s="92"/>
      <c r="U2057" s="92"/>
      <c r="V2057" s="92"/>
      <c r="W2057" s="92"/>
      <c r="X2057" s="92"/>
      <c r="Y2057" s="92"/>
      <c r="Z2057" s="92"/>
      <c r="AA2057" s="92"/>
      <c r="AB2057" s="92"/>
      <c r="AC2057" s="93">
        <v>168.87</v>
      </c>
      <c r="AD2057" s="93"/>
    </row>
    <row r="2058" spans="1:30">
      <c r="C2058" s="91" t="s">
        <v>2</v>
      </c>
      <c r="G2058" s="91" t="s">
        <v>2</v>
      </c>
      <c r="K2058" s="91" t="s">
        <v>2</v>
      </c>
      <c r="O2058" s="92" t="s">
        <v>1675</v>
      </c>
      <c r="P2058" s="92"/>
      <c r="Q2058" s="92"/>
      <c r="R2058" s="92"/>
      <c r="S2058" s="92"/>
      <c r="T2058" s="92"/>
      <c r="U2058" s="92"/>
      <c r="V2058" s="92"/>
      <c r="W2058" s="92"/>
      <c r="X2058" s="92"/>
      <c r="Y2058" s="92"/>
      <c r="Z2058" s="92"/>
      <c r="AA2058" s="92"/>
      <c r="AB2058" s="92"/>
      <c r="AC2058" s="93">
        <v>168.87</v>
      </c>
      <c r="AD2058" s="93"/>
    </row>
    <row r="2059" spans="1:30">
      <c r="C2059" s="91" t="s">
        <v>2</v>
      </c>
      <c r="G2059" s="91" t="s">
        <v>2</v>
      </c>
      <c r="K2059" s="91" t="s">
        <v>2</v>
      </c>
      <c r="O2059" s="92" t="s">
        <v>1675</v>
      </c>
      <c r="P2059" s="92"/>
      <c r="Q2059" s="92"/>
      <c r="R2059" s="92"/>
      <c r="S2059" s="92"/>
      <c r="T2059" s="92"/>
      <c r="U2059" s="92"/>
      <c r="V2059" s="92"/>
      <c r="W2059" s="92"/>
      <c r="X2059" s="92"/>
      <c r="Y2059" s="92"/>
      <c r="Z2059" s="92"/>
      <c r="AA2059" s="92"/>
      <c r="AB2059" s="92"/>
      <c r="AC2059" s="93">
        <v>168.87</v>
      </c>
      <c r="AD2059" s="93"/>
    </row>
    <row r="2060" spans="1:30">
      <c r="C2060" s="91" t="s">
        <v>2</v>
      </c>
      <c r="G2060" s="91" t="s">
        <v>2</v>
      </c>
      <c r="K2060" s="91" t="s">
        <v>2</v>
      </c>
      <c r="O2060" s="92" t="s">
        <v>1675</v>
      </c>
      <c r="P2060" s="92"/>
      <c r="Q2060" s="92"/>
      <c r="R2060" s="92"/>
      <c r="S2060" s="92"/>
      <c r="T2060" s="92"/>
      <c r="U2060" s="92"/>
      <c r="V2060" s="92"/>
      <c r="W2060" s="92"/>
      <c r="X2060" s="92"/>
      <c r="Y2060" s="92"/>
      <c r="Z2060" s="92"/>
      <c r="AA2060" s="92"/>
      <c r="AB2060" s="92"/>
      <c r="AC2060" s="93">
        <v>112.58</v>
      </c>
      <c r="AD2060" s="93"/>
    </row>
    <row r="2061" spans="1:30">
      <c r="C2061" s="91" t="s">
        <v>2</v>
      </c>
      <c r="G2061" s="91" t="s">
        <v>2</v>
      </c>
      <c r="K2061" s="91" t="s">
        <v>2</v>
      </c>
      <c r="O2061" s="92" t="s">
        <v>1676</v>
      </c>
      <c r="P2061" s="92"/>
      <c r="Q2061" s="92"/>
      <c r="R2061" s="92"/>
      <c r="S2061" s="92"/>
      <c r="T2061" s="92"/>
      <c r="U2061" s="92"/>
      <c r="V2061" s="92"/>
      <c r="W2061" s="92"/>
      <c r="X2061" s="92"/>
      <c r="Y2061" s="92"/>
      <c r="Z2061" s="92"/>
      <c r="AA2061" s="92"/>
      <c r="AB2061" s="92"/>
      <c r="AC2061" s="93">
        <v>29.41</v>
      </c>
      <c r="AD2061" s="93"/>
    </row>
    <row r="2062" spans="1:30" ht="45" customHeight="1"/>
    <row r="2063" spans="1:30" ht="12" customHeight="1"/>
    <row r="2064" spans="1:30" ht="13.5" customHeight="1">
      <c r="A2064" s="85" t="s">
        <v>44</v>
      </c>
      <c r="B2064" s="85"/>
      <c r="C2064" s="85"/>
      <c r="D2064" s="85"/>
      <c r="E2064" s="85"/>
      <c r="F2064" s="85"/>
      <c r="G2064" s="85"/>
      <c r="H2064" s="85"/>
      <c r="I2064" s="85"/>
      <c r="J2064" s="85"/>
      <c r="K2064" s="85"/>
      <c r="L2064" s="85"/>
      <c r="M2064" s="85"/>
      <c r="R2064" s="86" t="s">
        <v>1677</v>
      </c>
      <c r="S2064" s="86"/>
      <c r="T2064" s="86"/>
      <c r="U2064" s="86"/>
      <c r="V2064" s="86"/>
      <c r="W2064" s="86"/>
      <c r="X2064" s="86"/>
      <c r="Y2064" s="86"/>
      <c r="Z2064" s="86"/>
      <c r="AA2064" s="86"/>
      <c r="AB2064" s="86"/>
      <c r="AC2064" s="86"/>
      <c r="AD2064" s="86"/>
    </row>
    <row r="2065" spans="1:30" ht="25.5" customHeight="1">
      <c r="C2065" s="77" t="s">
        <v>46</v>
      </c>
      <c r="D2065" s="77"/>
      <c r="E2065" s="77"/>
      <c r="F2065" s="77"/>
      <c r="G2065" s="77"/>
      <c r="H2065" s="77"/>
      <c r="I2065" s="77"/>
      <c r="J2065" s="77"/>
      <c r="K2065" s="77"/>
      <c r="L2065" s="77"/>
      <c r="M2065" s="77"/>
      <c r="N2065" s="77"/>
      <c r="O2065" s="77"/>
      <c r="P2065" s="77"/>
      <c r="Q2065" s="77"/>
      <c r="R2065" s="77"/>
      <c r="S2065" s="77"/>
      <c r="T2065" s="77"/>
      <c r="U2065" s="77"/>
      <c r="V2065" s="77"/>
      <c r="W2065" s="77"/>
      <c r="X2065" s="77"/>
      <c r="Y2065" s="77"/>
      <c r="Z2065" s="77"/>
      <c r="AA2065" s="77"/>
      <c r="AB2065" s="77"/>
      <c r="AC2065" s="77"/>
    </row>
    <row r="2066" spans="1:30" ht="7.5" customHeight="1"/>
    <row r="2067" spans="1:30" ht="18.75" customHeight="1">
      <c r="I2067" s="87" t="s">
        <v>47</v>
      </c>
      <c r="J2067" s="87"/>
      <c r="K2067" s="87"/>
      <c r="L2067" s="87"/>
      <c r="M2067" s="87"/>
      <c r="N2067" s="87"/>
      <c r="O2067" s="87"/>
      <c r="P2067" s="87"/>
      <c r="S2067" s="88" t="s">
        <v>48</v>
      </c>
      <c r="T2067" s="88"/>
      <c r="U2067" s="88"/>
      <c r="V2067" s="88"/>
      <c r="W2067" s="88"/>
      <c r="X2067" s="88"/>
      <c r="Y2067" s="88"/>
    </row>
    <row r="2068" spans="1:30" ht="6.75" customHeight="1"/>
    <row r="2069" spans="1:30" ht="14.25" customHeight="1">
      <c r="A2069" s="89" t="s">
        <v>1654</v>
      </c>
      <c r="B2069" s="89"/>
      <c r="C2069" s="89"/>
      <c r="D2069" s="89"/>
      <c r="E2069" s="89"/>
      <c r="F2069" s="89"/>
      <c r="G2069" s="89"/>
      <c r="H2069" s="89"/>
      <c r="I2069" s="89"/>
      <c r="J2069" s="89"/>
      <c r="K2069" s="89"/>
      <c r="L2069" s="89"/>
      <c r="M2069" s="89"/>
      <c r="N2069" s="89"/>
      <c r="O2069" s="89"/>
    </row>
    <row r="2070" spans="1:30">
      <c r="B2070" s="79" t="s">
        <v>50</v>
      </c>
      <c r="C2070" s="79"/>
      <c r="D2070" s="79"/>
      <c r="F2070" s="79" t="s">
        <v>51</v>
      </c>
      <c r="G2070" s="79"/>
      <c r="H2070" s="79"/>
      <c r="I2070" s="79"/>
      <c r="J2070" s="79" t="s">
        <v>52</v>
      </c>
      <c r="K2070" s="79"/>
      <c r="L2070" s="79"/>
      <c r="N2070" s="79" t="s">
        <v>53</v>
      </c>
      <c r="O2070" s="79"/>
      <c r="P2070" s="79"/>
      <c r="Q2070" s="79"/>
      <c r="R2070" s="79"/>
      <c r="S2070" s="79"/>
      <c r="T2070" s="79"/>
      <c r="U2070" s="79"/>
      <c r="V2070" s="79"/>
      <c r="W2070" s="79"/>
      <c r="X2070" s="79"/>
      <c r="Y2070" s="79"/>
      <c r="Z2070" s="79"/>
      <c r="AA2070" s="79"/>
      <c r="AC2070" s="80" t="s">
        <v>54</v>
      </c>
      <c r="AD2070" s="80"/>
    </row>
    <row r="2071" spans="1:30">
      <c r="B2071" s="90" t="s">
        <v>1678</v>
      </c>
      <c r="C2071" s="90"/>
      <c r="D2071" s="90"/>
      <c r="F2071" s="90" t="s">
        <v>173</v>
      </c>
      <c r="G2071" s="90"/>
      <c r="H2071" s="90"/>
      <c r="I2071" s="90"/>
      <c r="J2071" s="90" t="s">
        <v>57</v>
      </c>
      <c r="K2071" s="90"/>
      <c r="L2071" s="90"/>
      <c r="N2071" s="90" t="s">
        <v>58</v>
      </c>
      <c r="O2071" s="90"/>
      <c r="P2071" s="90"/>
      <c r="Q2071" s="90"/>
      <c r="R2071" s="90"/>
      <c r="S2071" s="90"/>
      <c r="T2071" s="90"/>
      <c r="U2071" s="90"/>
      <c r="V2071" s="90"/>
      <c r="W2071" s="90"/>
      <c r="X2071" s="90"/>
      <c r="Y2071" s="90"/>
      <c r="Z2071" s="90"/>
      <c r="AA2071" s="90"/>
      <c r="AC2071" s="82">
        <v>1147.3599999999999</v>
      </c>
      <c r="AD2071" s="82"/>
    </row>
    <row r="2072" spans="1:30">
      <c r="C2072" s="91" t="s">
        <v>2</v>
      </c>
      <c r="G2072" s="91" t="s">
        <v>2</v>
      </c>
      <c r="K2072" s="91" t="s">
        <v>2</v>
      </c>
      <c r="O2072" s="92" t="s">
        <v>1679</v>
      </c>
      <c r="P2072" s="92"/>
      <c r="Q2072" s="92"/>
      <c r="R2072" s="92"/>
      <c r="S2072" s="92"/>
      <c r="T2072" s="92"/>
      <c r="U2072" s="92"/>
      <c r="V2072" s="92"/>
      <c r="W2072" s="92"/>
      <c r="X2072" s="92"/>
      <c r="Y2072" s="92"/>
      <c r="Z2072" s="92"/>
      <c r="AA2072" s="92"/>
      <c r="AB2072" s="92"/>
      <c r="AC2072" s="93">
        <v>62.64</v>
      </c>
      <c r="AD2072" s="93"/>
    </row>
    <row r="2073" spans="1:30">
      <c r="C2073" s="91" t="s">
        <v>2</v>
      </c>
      <c r="G2073" s="91" t="s">
        <v>2</v>
      </c>
      <c r="K2073" s="91" t="s">
        <v>2</v>
      </c>
      <c r="O2073" s="92" t="s">
        <v>1679</v>
      </c>
      <c r="P2073" s="92"/>
      <c r="Q2073" s="92"/>
      <c r="R2073" s="92"/>
      <c r="S2073" s="92"/>
      <c r="T2073" s="92"/>
      <c r="U2073" s="92"/>
      <c r="V2073" s="92"/>
      <c r="W2073" s="92"/>
      <c r="X2073" s="92"/>
      <c r="Y2073" s="92"/>
      <c r="Z2073" s="92"/>
      <c r="AA2073" s="92"/>
      <c r="AB2073" s="92"/>
      <c r="AC2073" s="93">
        <v>153.71</v>
      </c>
      <c r="AD2073" s="93"/>
    </row>
    <row r="2074" spans="1:30">
      <c r="C2074" s="91" t="s">
        <v>2</v>
      </c>
      <c r="G2074" s="91" t="s">
        <v>2</v>
      </c>
      <c r="K2074" s="91" t="s">
        <v>2</v>
      </c>
      <c r="O2074" s="92" t="s">
        <v>1680</v>
      </c>
      <c r="P2074" s="92"/>
      <c r="Q2074" s="92"/>
      <c r="R2074" s="92"/>
      <c r="S2074" s="92"/>
      <c r="T2074" s="92"/>
      <c r="U2074" s="92"/>
      <c r="V2074" s="92"/>
      <c r="W2074" s="92"/>
      <c r="X2074" s="92"/>
      <c r="Y2074" s="92"/>
      <c r="Z2074" s="92"/>
      <c r="AA2074" s="92"/>
      <c r="AB2074" s="92"/>
      <c r="AC2074" s="93">
        <v>62.64</v>
      </c>
      <c r="AD2074" s="93"/>
    </row>
    <row r="2075" spans="1:30">
      <c r="C2075" s="91" t="s">
        <v>2</v>
      </c>
      <c r="G2075" s="91" t="s">
        <v>2</v>
      </c>
      <c r="K2075" s="91" t="s">
        <v>2</v>
      </c>
      <c r="O2075" s="92" t="s">
        <v>1680</v>
      </c>
      <c r="P2075" s="92"/>
      <c r="Q2075" s="92"/>
      <c r="R2075" s="92"/>
      <c r="S2075" s="92"/>
      <c r="T2075" s="92"/>
      <c r="U2075" s="92"/>
      <c r="V2075" s="92"/>
      <c r="W2075" s="92"/>
      <c r="X2075" s="92"/>
      <c r="Y2075" s="92"/>
      <c r="Z2075" s="92"/>
      <c r="AA2075" s="92"/>
      <c r="AB2075" s="92"/>
      <c r="AC2075" s="93">
        <v>153.71</v>
      </c>
      <c r="AD2075" s="93"/>
    </row>
    <row r="2076" spans="1:30">
      <c r="C2076" s="91" t="s">
        <v>2</v>
      </c>
      <c r="G2076" s="91" t="s">
        <v>2</v>
      </c>
      <c r="K2076" s="91" t="s">
        <v>2</v>
      </c>
      <c r="O2076" s="92" t="s">
        <v>1681</v>
      </c>
      <c r="P2076" s="92"/>
      <c r="Q2076" s="92"/>
      <c r="R2076" s="92"/>
      <c r="S2076" s="92"/>
      <c r="T2076" s="92"/>
      <c r="U2076" s="92"/>
      <c r="V2076" s="92"/>
      <c r="W2076" s="92"/>
      <c r="X2076" s="92"/>
      <c r="Y2076" s="92"/>
      <c r="Z2076" s="92"/>
      <c r="AA2076" s="92"/>
      <c r="AB2076" s="92"/>
      <c r="AC2076" s="93">
        <v>238.22</v>
      </c>
      <c r="AD2076" s="93"/>
    </row>
    <row r="2077" spans="1:30">
      <c r="C2077" s="91" t="s">
        <v>2</v>
      </c>
      <c r="G2077" s="91" t="s">
        <v>2</v>
      </c>
      <c r="K2077" s="91" t="s">
        <v>2</v>
      </c>
      <c r="O2077" s="92" t="s">
        <v>1682</v>
      </c>
      <c r="P2077" s="92"/>
      <c r="Q2077" s="92"/>
      <c r="R2077" s="92"/>
      <c r="S2077" s="92"/>
      <c r="T2077" s="92"/>
      <c r="U2077" s="92"/>
      <c r="V2077" s="92"/>
      <c r="W2077" s="92"/>
      <c r="X2077" s="92"/>
      <c r="Y2077" s="92"/>
      <c r="Z2077" s="92"/>
      <c r="AA2077" s="92"/>
      <c r="AB2077" s="92"/>
      <c r="AC2077" s="93">
        <v>238.22</v>
      </c>
      <c r="AD2077" s="93"/>
    </row>
    <row r="2078" spans="1:30">
      <c r="C2078" s="91" t="s">
        <v>2</v>
      </c>
      <c r="G2078" s="91" t="s">
        <v>2</v>
      </c>
      <c r="K2078" s="91" t="s">
        <v>2</v>
      </c>
      <c r="O2078" s="92" t="s">
        <v>1683</v>
      </c>
      <c r="P2078" s="92"/>
      <c r="Q2078" s="92"/>
      <c r="R2078" s="92"/>
      <c r="S2078" s="92"/>
      <c r="T2078" s="92"/>
      <c r="U2078" s="92"/>
      <c r="V2078" s="92"/>
      <c r="W2078" s="92"/>
      <c r="X2078" s="92"/>
      <c r="Y2078" s="92"/>
      <c r="Z2078" s="92"/>
      <c r="AA2078" s="92"/>
      <c r="AB2078" s="92"/>
      <c r="AC2078" s="93">
        <v>238.22</v>
      </c>
      <c r="AD2078" s="93"/>
    </row>
    <row r="2079" spans="1:30">
      <c r="B2079" s="90" t="s">
        <v>201</v>
      </c>
      <c r="C2079" s="90"/>
      <c r="D2079" s="90"/>
      <c r="F2079" s="90" t="s">
        <v>173</v>
      </c>
      <c r="G2079" s="90"/>
      <c r="H2079" s="90"/>
      <c r="I2079" s="90"/>
      <c r="J2079" s="90" t="s">
        <v>69</v>
      </c>
      <c r="K2079" s="90"/>
      <c r="L2079" s="90"/>
      <c r="N2079" s="90" t="s">
        <v>70</v>
      </c>
      <c r="O2079" s="90"/>
      <c r="P2079" s="90"/>
      <c r="Q2079" s="90"/>
      <c r="R2079" s="90"/>
      <c r="S2079" s="90"/>
      <c r="T2079" s="90"/>
      <c r="U2079" s="90"/>
      <c r="V2079" s="90"/>
      <c r="W2079" s="90"/>
      <c r="X2079" s="90"/>
      <c r="Y2079" s="90"/>
      <c r="Z2079" s="90"/>
      <c r="AA2079" s="90"/>
      <c r="AC2079" s="82">
        <v>279.48</v>
      </c>
      <c r="AD2079" s="82"/>
    </row>
    <row r="2080" spans="1:30">
      <c r="C2080" s="91" t="s">
        <v>2</v>
      </c>
      <c r="G2080" s="91" t="s">
        <v>2</v>
      </c>
      <c r="K2080" s="91" t="s">
        <v>2</v>
      </c>
      <c r="O2080" s="92" t="s">
        <v>1684</v>
      </c>
      <c r="P2080" s="92"/>
      <c r="Q2080" s="92"/>
      <c r="R2080" s="92"/>
      <c r="S2080" s="92"/>
      <c r="T2080" s="92"/>
      <c r="U2080" s="92"/>
      <c r="V2080" s="92"/>
      <c r="W2080" s="92"/>
      <c r="X2080" s="92"/>
      <c r="Y2080" s="92"/>
      <c r="Z2080" s="92"/>
      <c r="AA2080" s="92"/>
      <c r="AB2080" s="92"/>
      <c r="AC2080" s="93">
        <v>165.2</v>
      </c>
      <c r="AD2080" s="93"/>
    </row>
    <row r="2081" spans="2:30">
      <c r="C2081" s="91" t="s">
        <v>2</v>
      </c>
      <c r="G2081" s="91" t="s">
        <v>2</v>
      </c>
      <c r="K2081" s="91" t="s">
        <v>2</v>
      </c>
      <c r="O2081" s="92" t="s">
        <v>1685</v>
      </c>
      <c r="P2081" s="92"/>
      <c r="Q2081" s="92"/>
      <c r="R2081" s="92"/>
      <c r="S2081" s="92"/>
      <c r="T2081" s="92"/>
      <c r="U2081" s="92"/>
      <c r="V2081" s="92"/>
      <c r="W2081" s="92"/>
      <c r="X2081" s="92"/>
      <c r="Y2081" s="92"/>
      <c r="Z2081" s="92"/>
      <c r="AA2081" s="92"/>
      <c r="AB2081" s="92"/>
      <c r="AC2081" s="93">
        <v>109.7</v>
      </c>
      <c r="AD2081" s="93"/>
    </row>
    <row r="2082" spans="2:30">
      <c r="C2082" s="91" t="s">
        <v>2</v>
      </c>
      <c r="G2082" s="91" t="s">
        <v>2</v>
      </c>
      <c r="K2082" s="91" t="s">
        <v>2</v>
      </c>
      <c r="O2082" s="92" t="s">
        <v>1686</v>
      </c>
      <c r="P2082" s="92"/>
      <c r="Q2082" s="92"/>
      <c r="R2082" s="92"/>
      <c r="S2082" s="92"/>
      <c r="T2082" s="92"/>
      <c r="U2082" s="92"/>
      <c r="V2082" s="92"/>
      <c r="W2082" s="92"/>
      <c r="X2082" s="92"/>
      <c r="Y2082" s="92"/>
      <c r="Z2082" s="92"/>
      <c r="AA2082" s="92"/>
      <c r="AB2082" s="92"/>
      <c r="AC2082" s="93">
        <v>4.58</v>
      </c>
      <c r="AD2082" s="93"/>
    </row>
    <row r="2083" spans="2:30">
      <c r="B2083" s="90" t="s">
        <v>1687</v>
      </c>
      <c r="C2083" s="90"/>
      <c r="D2083" s="90"/>
      <c r="F2083" s="90" t="s">
        <v>173</v>
      </c>
      <c r="G2083" s="90"/>
      <c r="H2083" s="90"/>
      <c r="I2083" s="90"/>
      <c r="J2083" s="90" t="s">
        <v>895</v>
      </c>
      <c r="K2083" s="90"/>
      <c r="L2083" s="90"/>
      <c r="N2083" s="90" t="s">
        <v>896</v>
      </c>
      <c r="O2083" s="90"/>
      <c r="P2083" s="90"/>
      <c r="Q2083" s="90"/>
      <c r="R2083" s="90"/>
      <c r="S2083" s="90"/>
      <c r="T2083" s="90"/>
      <c r="U2083" s="90"/>
      <c r="V2083" s="90"/>
      <c r="W2083" s="90"/>
      <c r="X2083" s="90"/>
      <c r="Y2083" s="90"/>
      <c r="Z2083" s="90"/>
      <c r="AA2083" s="90"/>
      <c r="AC2083" s="82">
        <v>1828.87</v>
      </c>
      <c r="AD2083" s="82"/>
    </row>
    <row r="2084" spans="2:30">
      <c r="C2084" s="91" t="s">
        <v>2</v>
      </c>
      <c r="G2084" s="91" t="s">
        <v>2</v>
      </c>
      <c r="K2084" s="91" t="s">
        <v>2</v>
      </c>
      <c r="O2084" s="92" t="s">
        <v>1688</v>
      </c>
      <c r="P2084" s="92"/>
      <c r="Q2084" s="92"/>
      <c r="R2084" s="92"/>
      <c r="S2084" s="92"/>
      <c r="T2084" s="92"/>
      <c r="U2084" s="92"/>
      <c r="V2084" s="92"/>
      <c r="W2084" s="92"/>
      <c r="X2084" s="92"/>
      <c r="Y2084" s="92"/>
      <c r="Z2084" s="92"/>
      <c r="AA2084" s="92"/>
      <c r="AB2084" s="92"/>
      <c r="AC2084" s="93">
        <v>54.89</v>
      </c>
      <c r="AD2084" s="93"/>
    </row>
    <row r="2085" spans="2:30">
      <c r="C2085" s="91" t="s">
        <v>2</v>
      </c>
      <c r="G2085" s="91" t="s">
        <v>2</v>
      </c>
      <c r="K2085" s="91" t="s">
        <v>2</v>
      </c>
      <c r="O2085" s="92" t="s">
        <v>1689</v>
      </c>
      <c r="P2085" s="92"/>
      <c r="Q2085" s="92"/>
      <c r="R2085" s="92"/>
      <c r="S2085" s="92"/>
      <c r="T2085" s="92"/>
      <c r="U2085" s="92"/>
      <c r="V2085" s="92"/>
      <c r="W2085" s="92"/>
      <c r="X2085" s="92"/>
      <c r="Y2085" s="92"/>
      <c r="Z2085" s="92"/>
      <c r="AA2085" s="92"/>
      <c r="AB2085" s="92"/>
      <c r="AC2085" s="93">
        <v>22.95</v>
      </c>
      <c r="AD2085" s="93"/>
    </row>
    <row r="2086" spans="2:30">
      <c r="C2086" s="91" t="s">
        <v>2</v>
      </c>
      <c r="G2086" s="91" t="s">
        <v>2</v>
      </c>
      <c r="K2086" s="91" t="s">
        <v>2</v>
      </c>
      <c r="O2086" s="92" t="s">
        <v>1689</v>
      </c>
      <c r="P2086" s="92"/>
      <c r="Q2086" s="92"/>
      <c r="R2086" s="92"/>
      <c r="S2086" s="92"/>
      <c r="T2086" s="92"/>
      <c r="U2086" s="92"/>
      <c r="V2086" s="92"/>
      <c r="W2086" s="92"/>
      <c r="X2086" s="92"/>
      <c r="Y2086" s="92"/>
      <c r="Z2086" s="92"/>
      <c r="AA2086" s="92"/>
      <c r="AB2086" s="92"/>
      <c r="AC2086" s="93">
        <v>23.61</v>
      </c>
      <c r="AD2086" s="93"/>
    </row>
    <row r="2087" spans="2:30">
      <c r="C2087" s="91" t="s">
        <v>2</v>
      </c>
      <c r="G2087" s="91" t="s">
        <v>2</v>
      </c>
      <c r="K2087" s="91" t="s">
        <v>2</v>
      </c>
      <c r="O2087" s="92" t="s">
        <v>1689</v>
      </c>
      <c r="P2087" s="92"/>
      <c r="Q2087" s="92"/>
      <c r="R2087" s="92"/>
      <c r="S2087" s="92"/>
      <c r="T2087" s="92"/>
      <c r="U2087" s="92"/>
      <c r="V2087" s="92"/>
      <c r="W2087" s="92"/>
      <c r="X2087" s="92"/>
      <c r="Y2087" s="92"/>
      <c r="Z2087" s="92"/>
      <c r="AA2087" s="92"/>
      <c r="AB2087" s="92"/>
      <c r="AC2087" s="93">
        <v>1727.42</v>
      </c>
      <c r="AD2087" s="93"/>
    </row>
    <row r="2088" spans="2:30">
      <c r="B2088" s="90" t="s">
        <v>1690</v>
      </c>
      <c r="C2088" s="90"/>
      <c r="D2088" s="90"/>
      <c r="F2088" s="90" t="s">
        <v>173</v>
      </c>
      <c r="G2088" s="90"/>
      <c r="H2088" s="90"/>
      <c r="I2088" s="90"/>
      <c r="J2088" s="90" t="s">
        <v>1691</v>
      </c>
      <c r="K2088" s="90"/>
      <c r="L2088" s="90"/>
      <c r="N2088" s="90" t="s">
        <v>1692</v>
      </c>
      <c r="O2088" s="90"/>
      <c r="P2088" s="90"/>
      <c r="Q2088" s="90"/>
      <c r="R2088" s="90"/>
      <c r="S2088" s="90"/>
      <c r="T2088" s="90"/>
      <c r="U2088" s="90"/>
      <c r="V2088" s="90"/>
      <c r="W2088" s="90"/>
      <c r="X2088" s="90"/>
      <c r="Y2088" s="90"/>
      <c r="Z2088" s="90"/>
      <c r="AA2088" s="90"/>
      <c r="AC2088" s="82">
        <v>1890</v>
      </c>
      <c r="AD2088" s="82"/>
    </row>
    <row r="2089" spans="2:30">
      <c r="C2089" s="91" t="s">
        <v>2</v>
      </c>
      <c r="G2089" s="91" t="s">
        <v>2</v>
      </c>
      <c r="K2089" s="91" t="s">
        <v>2</v>
      </c>
      <c r="O2089" s="92" t="s">
        <v>1679</v>
      </c>
      <c r="P2089" s="92"/>
      <c r="Q2089" s="92"/>
      <c r="R2089" s="92"/>
      <c r="S2089" s="92"/>
      <c r="T2089" s="92"/>
      <c r="U2089" s="92"/>
      <c r="V2089" s="92"/>
      <c r="W2089" s="92"/>
      <c r="X2089" s="92"/>
      <c r="Y2089" s="92"/>
      <c r="Z2089" s="92"/>
      <c r="AA2089" s="92"/>
      <c r="AB2089" s="92"/>
    </row>
    <row r="2090" spans="2:30">
      <c r="B2090" s="90" t="s">
        <v>1693</v>
      </c>
      <c r="C2090" s="90"/>
      <c r="D2090" s="90"/>
      <c r="F2090" s="90" t="s">
        <v>173</v>
      </c>
      <c r="G2090" s="90"/>
      <c r="H2090" s="90"/>
      <c r="I2090" s="90"/>
      <c r="J2090" s="90" t="s">
        <v>1694</v>
      </c>
      <c r="K2090" s="90"/>
      <c r="L2090" s="90"/>
      <c r="N2090" s="90" t="s">
        <v>1695</v>
      </c>
      <c r="O2090" s="90"/>
      <c r="P2090" s="90"/>
      <c r="Q2090" s="90"/>
      <c r="R2090" s="90"/>
      <c r="S2090" s="90"/>
      <c r="T2090" s="90"/>
      <c r="U2090" s="90"/>
      <c r="V2090" s="90"/>
      <c r="W2090" s="90"/>
      <c r="X2090" s="90"/>
      <c r="Y2090" s="90"/>
      <c r="Z2090" s="90"/>
      <c r="AA2090" s="90"/>
      <c r="AC2090" s="82">
        <v>207</v>
      </c>
      <c r="AD2090" s="82"/>
    </row>
    <row r="2091" spans="2:30">
      <c r="C2091" s="91" t="s">
        <v>2</v>
      </c>
      <c r="G2091" s="91" t="s">
        <v>2</v>
      </c>
      <c r="K2091" s="91" t="s">
        <v>2</v>
      </c>
      <c r="O2091" s="92" t="s">
        <v>1696</v>
      </c>
      <c r="P2091" s="92"/>
      <c r="Q2091" s="92"/>
      <c r="R2091" s="92"/>
      <c r="S2091" s="92"/>
      <c r="T2091" s="92"/>
      <c r="U2091" s="92"/>
      <c r="V2091" s="92"/>
      <c r="W2091" s="92"/>
      <c r="X2091" s="92"/>
      <c r="Y2091" s="92"/>
      <c r="Z2091" s="92"/>
      <c r="AA2091" s="92"/>
      <c r="AB2091" s="92"/>
    </row>
    <row r="2092" spans="2:30">
      <c r="B2092" s="90" t="s">
        <v>1697</v>
      </c>
      <c r="C2092" s="90"/>
      <c r="D2092" s="90"/>
      <c r="F2092" s="90" t="s">
        <v>173</v>
      </c>
      <c r="G2092" s="90"/>
      <c r="H2092" s="90"/>
      <c r="I2092" s="90"/>
      <c r="J2092" s="90" t="s">
        <v>1698</v>
      </c>
      <c r="K2092" s="90"/>
      <c r="L2092" s="90"/>
      <c r="N2092" s="90" t="s">
        <v>1699</v>
      </c>
      <c r="O2092" s="90"/>
      <c r="P2092" s="90"/>
      <c r="Q2092" s="90"/>
      <c r="R2092" s="90"/>
      <c r="S2092" s="90"/>
      <c r="T2092" s="90"/>
      <c r="U2092" s="90"/>
      <c r="V2092" s="90"/>
      <c r="W2092" s="90"/>
      <c r="X2092" s="90"/>
      <c r="Y2092" s="90"/>
      <c r="Z2092" s="90"/>
      <c r="AA2092" s="90"/>
      <c r="AC2092" s="82">
        <v>2475.34</v>
      </c>
      <c r="AD2092" s="82"/>
    </row>
    <row r="2093" spans="2:30">
      <c r="C2093" s="91" t="s">
        <v>2</v>
      </c>
      <c r="G2093" s="91" t="s">
        <v>2</v>
      </c>
      <c r="K2093" s="91" t="s">
        <v>2</v>
      </c>
      <c r="O2093" s="92" t="s">
        <v>1700</v>
      </c>
      <c r="P2093" s="92"/>
      <c r="Q2093" s="92"/>
      <c r="R2093" s="92"/>
      <c r="S2093" s="92"/>
      <c r="T2093" s="92"/>
      <c r="U2093" s="92"/>
      <c r="V2093" s="92"/>
      <c r="W2093" s="92"/>
      <c r="X2093" s="92"/>
      <c r="Y2093" s="92"/>
      <c r="Z2093" s="92"/>
      <c r="AA2093" s="92"/>
      <c r="AB2093" s="92"/>
      <c r="AC2093" s="93">
        <v>2127.8000000000002</v>
      </c>
      <c r="AD2093" s="93"/>
    </row>
    <row r="2094" spans="2:30">
      <c r="C2094" s="91" t="s">
        <v>2</v>
      </c>
      <c r="G2094" s="91" t="s">
        <v>2</v>
      </c>
      <c r="K2094" s="91" t="s">
        <v>2</v>
      </c>
      <c r="O2094" s="92" t="s">
        <v>1700</v>
      </c>
      <c r="P2094" s="92"/>
      <c r="Q2094" s="92"/>
      <c r="R2094" s="92"/>
      <c r="S2094" s="92"/>
      <c r="T2094" s="92"/>
      <c r="U2094" s="92"/>
      <c r="V2094" s="92"/>
      <c r="W2094" s="92"/>
      <c r="X2094" s="92"/>
      <c r="Y2094" s="92"/>
      <c r="Z2094" s="92"/>
      <c r="AA2094" s="92"/>
      <c r="AB2094" s="92"/>
      <c r="AC2094" s="93">
        <v>347.54</v>
      </c>
      <c r="AD2094" s="93"/>
    </row>
    <row r="2095" spans="2:30">
      <c r="B2095" s="90" t="s">
        <v>1701</v>
      </c>
      <c r="C2095" s="90"/>
      <c r="D2095" s="90"/>
      <c r="F2095" s="90" t="s">
        <v>173</v>
      </c>
      <c r="G2095" s="90"/>
      <c r="H2095" s="90"/>
      <c r="I2095" s="90"/>
      <c r="J2095" s="90" t="s">
        <v>1702</v>
      </c>
      <c r="K2095" s="90"/>
      <c r="L2095" s="90"/>
      <c r="N2095" s="90" t="s">
        <v>1703</v>
      </c>
      <c r="O2095" s="90"/>
      <c r="P2095" s="90"/>
      <c r="Q2095" s="90"/>
      <c r="R2095" s="90"/>
      <c r="S2095" s="90"/>
      <c r="T2095" s="90"/>
      <c r="U2095" s="90"/>
      <c r="V2095" s="90"/>
      <c r="W2095" s="90"/>
      <c r="X2095" s="90"/>
      <c r="Y2095" s="90"/>
      <c r="Z2095" s="90"/>
      <c r="AA2095" s="90"/>
      <c r="AC2095" s="82">
        <v>135</v>
      </c>
      <c r="AD2095" s="82"/>
    </row>
    <row r="2096" spans="2:30">
      <c r="C2096" s="91" t="s">
        <v>2</v>
      </c>
      <c r="G2096" s="91" t="s">
        <v>2</v>
      </c>
      <c r="K2096" s="91" t="s">
        <v>2</v>
      </c>
      <c r="O2096" s="92" t="s">
        <v>1704</v>
      </c>
      <c r="P2096" s="92"/>
      <c r="Q2096" s="92"/>
      <c r="R2096" s="92"/>
      <c r="S2096" s="92"/>
      <c r="T2096" s="92"/>
      <c r="U2096" s="92"/>
      <c r="V2096" s="92"/>
      <c r="W2096" s="92"/>
      <c r="X2096" s="92"/>
      <c r="Y2096" s="92"/>
      <c r="Z2096" s="92"/>
      <c r="AA2096" s="92"/>
      <c r="AB2096" s="92"/>
    </row>
    <row r="2097" spans="2:30">
      <c r="B2097" s="90" t="s">
        <v>1705</v>
      </c>
      <c r="C2097" s="90"/>
      <c r="D2097" s="90"/>
      <c r="F2097" s="90" t="s">
        <v>173</v>
      </c>
      <c r="G2097" s="90"/>
      <c r="H2097" s="90"/>
      <c r="I2097" s="90"/>
      <c r="J2097" s="90" t="s">
        <v>1706</v>
      </c>
      <c r="K2097" s="90"/>
      <c r="L2097" s="90"/>
      <c r="N2097" s="90" t="s">
        <v>1707</v>
      </c>
      <c r="O2097" s="90"/>
      <c r="P2097" s="90"/>
      <c r="Q2097" s="90"/>
      <c r="R2097" s="90"/>
      <c r="S2097" s="90"/>
      <c r="T2097" s="90"/>
      <c r="U2097" s="90"/>
      <c r="V2097" s="90"/>
      <c r="W2097" s="90"/>
      <c r="X2097" s="90"/>
      <c r="Y2097" s="90"/>
      <c r="Z2097" s="90"/>
      <c r="AA2097" s="90"/>
      <c r="AC2097" s="82">
        <v>321.5</v>
      </c>
      <c r="AD2097" s="82"/>
    </row>
    <row r="2098" spans="2:30">
      <c r="C2098" s="91" t="s">
        <v>2</v>
      </c>
      <c r="G2098" s="91" t="s">
        <v>2</v>
      </c>
      <c r="K2098" s="91" t="s">
        <v>2</v>
      </c>
      <c r="O2098" s="92" t="s">
        <v>1708</v>
      </c>
      <c r="P2098" s="92"/>
      <c r="Q2098" s="92"/>
      <c r="R2098" s="92"/>
      <c r="S2098" s="92"/>
      <c r="T2098" s="92"/>
      <c r="U2098" s="92"/>
      <c r="V2098" s="92"/>
      <c r="W2098" s="92"/>
      <c r="X2098" s="92"/>
      <c r="Y2098" s="92"/>
      <c r="Z2098" s="92"/>
      <c r="AA2098" s="92"/>
      <c r="AB2098" s="92"/>
    </row>
    <row r="2099" spans="2:30">
      <c r="B2099" s="90" t="s">
        <v>1709</v>
      </c>
      <c r="C2099" s="90"/>
      <c r="D2099" s="90"/>
      <c r="F2099" s="90" t="s">
        <v>173</v>
      </c>
      <c r="G2099" s="90"/>
      <c r="H2099" s="90"/>
      <c r="I2099" s="90"/>
      <c r="J2099" s="90" t="s">
        <v>1710</v>
      </c>
      <c r="K2099" s="90"/>
      <c r="L2099" s="90"/>
      <c r="N2099" s="90" t="s">
        <v>1711</v>
      </c>
      <c r="O2099" s="90"/>
      <c r="P2099" s="90"/>
      <c r="Q2099" s="90"/>
      <c r="R2099" s="90"/>
      <c r="S2099" s="90"/>
      <c r="T2099" s="90"/>
      <c r="U2099" s="90"/>
      <c r="V2099" s="90"/>
      <c r="W2099" s="90"/>
      <c r="X2099" s="90"/>
      <c r="Y2099" s="90"/>
      <c r="Z2099" s="90"/>
      <c r="AA2099" s="90"/>
      <c r="AC2099" s="82">
        <v>2255.9699999999998</v>
      </c>
      <c r="AD2099" s="82"/>
    </row>
    <row r="2100" spans="2:30">
      <c r="C2100" s="91" t="s">
        <v>2</v>
      </c>
      <c r="G2100" s="91" t="s">
        <v>2</v>
      </c>
      <c r="K2100" s="91" t="s">
        <v>2</v>
      </c>
      <c r="O2100" s="92" t="s">
        <v>1712</v>
      </c>
      <c r="P2100" s="92"/>
      <c r="Q2100" s="92"/>
      <c r="R2100" s="92"/>
      <c r="S2100" s="92"/>
      <c r="T2100" s="92"/>
      <c r="U2100" s="92"/>
      <c r="V2100" s="92"/>
      <c r="W2100" s="92"/>
      <c r="X2100" s="92"/>
      <c r="Y2100" s="92"/>
      <c r="Z2100" s="92"/>
      <c r="AA2100" s="92"/>
      <c r="AB2100" s="92"/>
    </row>
    <row r="2101" spans="2:30">
      <c r="B2101" s="90" t="s">
        <v>1159</v>
      </c>
      <c r="C2101" s="90"/>
      <c r="D2101" s="90"/>
      <c r="F2101" s="90" t="s">
        <v>173</v>
      </c>
      <c r="G2101" s="90"/>
      <c r="H2101" s="90"/>
      <c r="I2101" s="90"/>
      <c r="J2101" s="90" t="s">
        <v>1128</v>
      </c>
      <c r="K2101" s="90"/>
      <c r="L2101" s="90"/>
      <c r="N2101" s="90" t="s">
        <v>1129</v>
      </c>
      <c r="O2101" s="90"/>
      <c r="P2101" s="90"/>
      <c r="Q2101" s="90"/>
      <c r="R2101" s="90"/>
      <c r="S2101" s="90"/>
      <c r="T2101" s="90"/>
      <c r="U2101" s="90"/>
      <c r="V2101" s="90"/>
      <c r="W2101" s="90"/>
      <c r="X2101" s="90"/>
      <c r="Y2101" s="90"/>
      <c r="Z2101" s="90"/>
      <c r="AA2101" s="90"/>
      <c r="AC2101" s="82">
        <v>2827.61</v>
      </c>
      <c r="AD2101" s="82"/>
    </row>
    <row r="2102" spans="2:30">
      <c r="C2102" s="91" t="s">
        <v>2</v>
      </c>
      <c r="G2102" s="91" t="s">
        <v>2</v>
      </c>
      <c r="K2102" s="91" t="s">
        <v>2</v>
      </c>
      <c r="O2102" s="92" t="s">
        <v>1713</v>
      </c>
      <c r="P2102" s="92"/>
      <c r="Q2102" s="92"/>
      <c r="R2102" s="92"/>
      <c r="S2102" s="92"/>
      <c r="T2102" s="92"/>
      <c r="U2102" s="92"/>
      <c r="V2102" s="92"/>
      <c r="W2102" s="92"/>
      <c r="X2102" s="92"/>
      <c r="Y2102" s="92"/>
      <c r="Z2102" s="92"/>
      <c r="AA2102" s="92"/>
      <c r="AB2102" s="92"/>
      <c r="AC2102" s="93">
        <v>128.51</v>
      </c>
      <c r="AD2102" s="93"/>
    </row>
    <row r="2103" spans="2:30">
      <c r="C2103" s="91" t="s">
        <v>2</v>
      </c>
      <c r="G2103" s="91" t="s">
        <v>2</v>
      </c>
      <c r="K2103" s="91" t="s">
        <v>2</v>
      </c>
      <c r="O2103" s="92" t="s">
        <v>1713</v>
      </c>
      <c r="P2103" s="92"/>
      <c r="Q2103" s="92"/>
      <c r="R2103" s="92"/>
      <c r="S2103" s="92"/>
      <c r="T2103" s="92"/>
      <c r="U2103" s="92"/>
      <c r="V2103" s="92"/>
      <c r="W2103" s="92"/>
      <c r="X2103" s="92"/>
      <c r="Y2103" s="92"/>
      <c r="Z2103" s="92"/>
      <c r="AA2103" s="92"/>
      <c r="AB2103" s="92"/>
      <c r="AC2103" s="93">
        <v>171.62</v>
      </c>
      <c r="AD2103" s="93"/>
    </row>
    <row r="2104" spans="2:30">
      <c r="C2104" s="91" t="s">
        <v>2</v>
      </c>
      <c r="G2104" s="91" t="s">
        <v>2</v>
      </c>
      <c r="K2104" s="91" t="s">
        <v>2</v>
      </c>
      <c r="O2104" s="92" t="s">
        <v>1713</v>
      </c>
      <c r="P2104" s="92"/>
      <c r="Q2104" s="92"/>
      <c r="R2104" s="92"/>
      <c r="S2104" s="92"/>
      <c r="T2104" s="92"/>
      <c r="U2104" s="92"/>
      <c r="V2104" s="92"/>
      <c r="W2104" s="92"/>
      <c r="X2104" s="92"/>
      <c r="Y2104" s="92"/>
      <c r="Z2104" s="92"/>
      <c r="AA2104" s="92"/>
      <c r="AB2104" s="92"/>
      <c r="AC2104" s="93">
        <v>676.52</v>
      </c>
      <c r="AD2104" s="93"/>
    </row>
    <row r="2105" spans="2:30">
      <c r="C2105" s="91" t="s">
        <v>2</v>
      </c>
      <c r="G2105" s="91" t="s">
        <v>2</v>
      </c>
      <c r="K2105" s="91" t="s">
        <v>2</v>
      </c>
      <c r="O2105" s="92" t="s">
        <v>1713</v>
      </c>
      <c r="P2105" s="92"/>
      <c r="Q2105" s="92"/>
      <c r="R2105" s="92"/>
      <c r="S2105" s="92"/>
      <c r="T2105" s="92"/>
      <c r="U2105" s="92"/>
      <c r="V2105" s="92"/>
      <c r="W2105" s="92"/>
      <c r="X2105" s="92"/>
      <c r="Y2105" s="92"/>
      <c r="Z2105" s="92"/>
      <c r="AA2105" s="92"/>
      <c r="AB2105" s="92"/>
      <c r="AC2105" s="93">
        <v>1312.68</v>
      </c>
      <c r="AD2105" s="93"/>
    </row>
    <row r="2106" spans="2:30">
      <c r="C2106" s="91" t="s">
        <v>2</v>
      </c>
      <c r="G2106" s="91" t="s">
        <v>2</v>
      </c>
      <c r="K2106" s="91" t="s">
        <v>2</v>
      </c>
      <c r="O2106" s="92" t="s">
        <v>1713</v>
      </c>
      <c r="P2106" s="92"/>
      <c r="Q2106" s="92"/>
      <c r="R2106" s="92"/>
      <c r="S2106" s="92"/>
      <c r="T2106" s="92"/>
      <c r="U2106" s="92"/>
      <c r="V2106" s="92"/>
      <c r="W2106" s="92"/>
      <c r="X2106" s="92"/>
      <c r="Y2106" s="92"/>
      <c r="Z2106" s="92"/>
      <c r="AA2106" s="92"/>
      <c r="AB2106" s="92"/>
      <c r="AC2106" s="93">
        <v>16.440000000000001</v>
      </c>
      <c r="AD2106" s="93"/>
    </row>
    <row r="2107" spans="2:30">
      <c r="C2107" s="91" t="s">
        <v>2</v>
      </c>
      <c r="G2107" s="91" t="s">
        <v>2</v>
      </c>
      <c r="K2107" s="91" t="s">
        <v>2</v>
      </c>
      <c r="O2107" s="92" t="s">
        <v>1713</v>
      </c>
      <c r="P2107" s="92"/>
      <c r="Q2107" s="92"/>
      <c r="R2107" s="92"/>
      <c r="S2107" s="92"/>
      <c r="T2107" s="92"/>
      <c r="U2107" s="92"/>
      <c r="V2107" s="92"/>
      <c r="W2107" s="92"/>
      <c r="X2107" s="92"/>
      <c r="Y2107" s="92"/>
      <c r="Z2107" s="92"/>
      <c r="AA2107" s="92"/>
      <c r="AB2107" s="92"/>
      <c r="AC2107" s="93">
        <v>29.65</v>
      </c>
      <c r="AD2107" s="93"/>
    </row>
    <row r="2108" spans="2:30">
      <c r="C2108" s="91" t="s">
        <v>2</v>
      </c>
      <c r="G2108" s="91" t="s">
        <v>2</v>
      </c>
      <c r="K2108" s="91" t="s">
        <v>2</v>
      </c>
      <c r="O2108" s="92" t="s">
        <v>1714</v>
      </c>
      <c r="P2108" s="92"/>
      <c r="Q2108" s="92"/>
      <c r="R2108" s="92"/>
      <c r="S2108" s="92"/>
      <c r="T2108" s="92"/>
      <c r="U2108" s="92"/>
      <c r="V2108" s="92"/>
      <c r="W2108" s="92"/>
      <c r="X2108" s="92"/>
      <c r="Y2108" s="92"/>
      <c r="Z2108" s="92"/>
      <c r="AA2108" s="92"/>
      <c r="AB2108" s="92"/>
      <c r="AC2108" s="93">
        <v>49.46</v>
      </c>
      <c r="AD2108" s="93"/>
    </row>
    <row r="2109" spans="2:30">
      <c r="C2109" s="91" t="s">
        <v>2</v>
      </c>
      <c r="G2109" s="91" t="s">
        <v>2</v>
      </c>
      <c r="K2109" s="91" t="s">
        <v>2</v>
      </c>
      <c r="O2109" s="92" t="s">
        <v>1715</v>
      </c>
      <c r="P2109" s="92"/>
      <c r="Q2109" s="92"/>
      <c r="R2109" s="92"/>
      <c r="S2109" s="92"/>
      <c r="T2109" s="92"/>
      <c r="U2109" s="92"/>
      <c r="V2109" s="92"/>
      <c r="W2109" s="92"/>
      <c r="X2109" s="92"/>
      <c r="Y2109" s="92"/>
      <c r="Z2109" s="92"/>
      <c r="AA2109" s="92"/>
      <c r="AB2109" s="92"/>
      <c r="AC2109" s="93">
        <v>149.52000000000001</v>
      </c>
      <c r="AD2109" s="93"/>
    </row>
    <row r="2110" spans="2:30">
      <c r="C2110" s="91" t="s">
        <v>2</v>
      </c>
      <c r="G2110" s="91" t="s">
        <v>2</v>
      </c>
      <c r="K2110" s="91" t="s">
        <v>2</v>
      </c>
      <c r="O2110" s="92" t="s">
        <v>1713</v>
      </c>
      <c r="P2110" s="92"/>
      <c r="Q2110" s="92"/>
      <c r="R2110" s="92"/>
      <c r="S2110" s="92"/>
      <c r="T2110" s="92"/>
      <c r="U2110" s="92"/>
      <c r="V2110" s="92"/>
      <c r="W2110" s="92"/>
      <c r="X2110" s="92"/>
      <c r="Y2110" s="92"/>
      <c r="Z2110" s="92"/>
      <c r="AA2110" s="92"/>
      <c r="AB2110" s="92"/>
      <c r="AC2110" s="93">
        <v>16.440000000000001</v>
      </c>
      <c r="AD2110" s="93"/>
    </row>
    <row r="2111" spans="2:30">
      <c r="C2111" s="91" t="s">
        <v>2</v>
      </c>
      <c r="G2111" s="91" t="s">
        <v>2</v>
      </c>
      <c r="K2111" s="91" t="s">
        <v>2</v>
      </c>
      <c r="O2111" s="92" t="s">
        <v>1713</v>
      </c>
      <c r="P2111" s="92"/>
      <c r="Q2111" s="92"/>
      <c r="R2111" s="92"/>
      <c r="S2111" s="92"/>
      <c r="T2111" s="92"/>
      <c r="U2111" s="92"/>
      <c r="V2111" s="92"/>
      <c r="W2111" s="92"/>
      <c r="X2111" s="92"/>
      <c r="Y2111" s="92"/>
      <c r="Z2111" s="92"/>
      <c r="AA2111" s="92"/>
      <c r="AB2111" s="92"/>
      <c r="AC2111" s="93">
        <v>120.46</v>
      </c>
      <c r="AD2111" s="93"/>
    </row>
    <row r="2112" spans="2:30">
      <c r="C2112" s="91" t="s">
        <v>2</v>
      </c>
      <c r="G2112" s="91" t="s">
        <v>2</v>
      </c>
      <c r="K2112" s="91" t="s">
        <v>2</v>
      </c>
      <c r="O2112" s="92" t="s">
        <v>1713</v>
      </c>
      <c r="P2112" s="92"/>
      <c r="Q2112" s="92"/>
      <c r="R2112" s="92"/>
      <c r="S2112" s="92"/>
      <c r="T2112" s="92"/>
      <c r="U2112" s="92"/>
      <c r="V2112" s="92"/>
      <c r="W2112" s="92"/>
      <c r="X2112" s="92"/>
      <c r="Y2112" s="92"/>
      <c r="Z2112" s="92"/>
      <c r="AA2112" s="92"/>
      <c r="AB2112" s="92"/>
      <c r="AC2112" s="93">
        <v>128.51</v>
      </c>
      <c r="AD2112" s="93"/>
    </row>
    <row r="2113" spans="1:30">
      <c r="C2113" s="91" t="s">
        <v>2</v>
      </c>
      <c r="G2113" s="91" t="s">
        <v>2</v>
      </c>
      <c r="K2113" s="91" t="s">
        <v>2</v>
      </c>
      <c r="O2113" s="92" t="s">
        <v>1716</v>
      </c>
      <c r="P2113" s="92"/>
      <c r="Q2113" s="92"/>
      <c r="R2113" s="92"/>
      <c r="S2113" s="92"/>
      <c r="T2113" s="92"/>
      <c r="U2113" s="92"/>
      <c r="V2113" s="92"/>
      <c r="W2113" s="92"/>
      <c r="X2113" s="92"/>
      <c r="Y2113" s="92"/>
      <c r="Z2113" s="92"/>
      <c r="AA2113" s="92"/>
      <c r="AB2113" s="92"/>
      <c r="AC2113" s="93">
        <v>27.8</v>
      </c>
      <c r="AD2113" s="93"/>
    </row>
    <row r="2114" spans="1:30">
      <c r="B2114" s="90" t="s">
        <v>1717</v>
      </c>
      <c r="C2114" s="90"/>
      <c r="D2114" s="90"/>
      <c r="F2114" s="90" t="s">
        <v>173</v>
      </c>
      <c r="G2114" s="90"/>
      <c r="H2114" s="90"/>
      <c r="I2114" s="90"/>
      <c r="J2114" s="90" t="s">
        <v>1668</v>
      </c>
      <c r="K2114" s="90"/>
      <c r="L2114" s="90"/>
      <c r="N2114" s="90" t="s">
        <v>1669</v>
      </c>
      <c r="O2114" s="90"/>
      <c r="P2114" s="90"/>
      <c r="Q2114" s="90"/>
      <c r="R2114" s="90"/>
      <c r="S2114" s="90"/>
      <c r="T2114" s="90"/>
      <c r="U2114" s="90"/>
      <c r="V2114" s="90"/>
      <c r="W2114" s="90"/>
      <c r="X2114" s="90"/>
      <c r="Y2114" s="90"/>
      <c r="Z2114" s="90"/>
      <c r="AA2114" s="90"/>
      <c r="AC2114" s="82">
        <v>295</v>
      </c>
      <c r="AD2114" s="82"/>
    </row>
    <row r="2115" spans="1:30">
      <c r="C2115" s="91" t="s">
        <v>2</v>
      </c>
      <c r="G2115" s="91" t="s">
        <v>2</v>
      </c>
      <c r="K2115" s="91" t="s">
        <v>2</v>
      </c>
      <c r="O2115" s="92" t="s">
        <v>1718</v>
      </c>
      <c r="P2115" s="92"/>
      <c r="Q2115" s="92"/>
      <c r="R2115" s="92"/>
      <c r="S2115" s="92"/>
      <c r="T2115" s="92"/>
      <c r="U2115" s="92"/>
      <c r="V2115" s="92"/>
      <c r="W2115" s="92"/>
      <c r="X2115" s="92"/>
      <c r="Y2115" s="92"/>
      <c r="Z2115" s="92"/>
      <c r="AA2115" s="92"/>
      <c r="AB2115" s="92"/>
    </row>
    <row r="2116" spans="1:30">
      <c r="B2116" s="90" t="s">
        <v>1719</v>
      </c>
      <c r="C2116" s="90"/>
      <c r="D2116" s="90"/>
      <c r="F2116" s="90" t="s">
        <v>173</v>
      </c>
      <c r="G2116" s="90"/>
      <c r="H2116" s="90"/>
      <c r="I2116" s="90"/>
      <c r="J2116" s="90" t="s">
        <v>1720</v>
      </c>
      <c r="K2116" s="90"/>
      <c r="L2116" s="90"/>
      <c r="N2116" s="90" t="s">
        <v>1721</v>
      </c>
      <c r="O2116" s="90"/>
      <c r="P2116" s="90"/>
      <c r="Q2116" s="90"/>
      <c r="R2116" s="90"/>
      <c r="S2116" s="90"/>
      <c r="T2116" s="90"/>
      <c r="U2116" s="90"/>
      <c r="V2116" s="90"/>
      <c r="W2116" s="90"/>
      <c r="X2116" s="90"/>
      <c r="Y2116" s="90"/>
      <c r="Z2116" s="90"/>
      <c r="AA2116" s="90"/>
      <c r="AC2116" s="82">
        <v>2834</v>
      </c>
      <c r="AD2116" s="82"/>
    </row>
    <row r="2117" spans="1:30">
      <c r="C2117" s="91" t="s">
        <v>2</v>
      </c>
      <c r="G2117" s="91" t="s">
        <v>2</v>
      </c>
      <c r="K2117" s="91" t="s">
        <v>2</v>
      </c>
      <c r="O2117" s="92" t="s">
        <v>1679</v>
      </c>
      <c r="P2117" s="92"/>
      <c r="Q2117" s="92"/>
      <c r="R2117" s="92"/>
      <c r="S2117" s="92"/>
      <c r="T2117" s="92"/>
      <c r="U2117" s="92"/>
      <c r="V2117" s="92"/>
      <c r="W2117" s="92"/>
      <c r="X2117" s="92"/>
      <c r="Y2117" s="92"/>
      <c r="Z2117" s="92"/>
      <c r="AA2117" s="92"/>
      <c r="AB2117" s="92"/>
    </row>
    <row r="2118" spans="1:30">
      <c r="B2118" s="90" t="s">
        <v>1722</v>
      </c>
      <c r="C2118" s="90"/>
      <c r="D2118" s="90"/>
      <c r="F2118" s="90" t="s">
        <v>173</v>
      </c>
      <c r="G2118" s="90"/>
      <c r="H2118" s="90"/>
      <c r="I2118" s="90"/>
      <c r="J2118" s="90" t="s">
        <v>1723</v>
      </c>
      <c r="K2118" s="90"/>
      <c r="L2118" s="90"/>
      <c r="N2118" s="90" t="s">
        <v>1724</v>
      </c>
      <c r="O2118" s="90"/>
      <c r="P2118" s="90"/>
      <c r="Q2118" s="90"/>
      <c r="R2118" s="90"/>
      <c r="S2118" s="90"/>
      <c r="T2118" s="90"/>
      <c r="U2118" s="90"/>
      <c r="V2118" s="90"/>
      <c r="W2118" s="90"/>
      <c r="X2118" s="90"/>
      <c r="Y2118" s="90"/>
      <c r="Z2118" s="90"/>
      <c r="AA2118" s="90"/>
      <c r="AC2118" s="82">
        <v>5027.97</v>
      </c>
      <c r="AD2118" s="82"/>
    </row>
    <row r="2119" spans="1:30">
      <c r="C2119" s="91" t="s">
        <v>2</v>
      </c>
      <c r="G2119" s="91" t="s">
        <v>2</v>
      </c>
      <c r="K2119" s="91" t="s">
        <v>2</v>
      </c>
      <c r="O2119" s="92" t="s">
        <v>1679</v>
      </c>
      <c r="P2119" s="92"/>
      <c r="Q2119" s="92"/>
      <c r="R2119" s="92"/>
      <c r="S2119" s="92"/>
      <c r="T2119" s="92"/>
      <c r="U2119" s="92"/>
      <c r="V2119" s="92"/>
      <c r="W2119" s="92"/>
      <c r="X2119" s="92"/>
      <c r="Y2119" s="92"/>
      <c r="Z2119" s="92"/>
      <c r="AA2119" s="92"/>
      <c r="AB2119" s="92"/>
      <c r="AC2119" s="93">
        <v>3602.97</v>
      </c>
      <c r="AD2119" s="93"/>
    </row>
    <row r="2120" spans="1:30">
      <c r="C2120" s="91" t="s">
        <v>2</v>
      </c>
      <c r="G2120" s="91" t="s">
        <v>2</v>
      </c>
      <c r="K2120" s="91" t="s">
        <v>2</v>
      </c>
      <c r="O2120" s="92" t="s">
        <v>1679</v>
      </c>
      <c r="P2120" s="92"/>
      <c r="Q2120" s="92"/>
      <c r="R2120" s="92"/>
      <c r="S2120" s="92"/>
      <c r="T2120" s="92"/>
      <c r="U2120" s="92"/>
      <c r="V2120" s="92"/>
      <c r="W2120" s="92"/>
      <c r="X2120" s="92"/>
      <c r="Y2120" s="92"/>
      <c r="Z2120" s="92"/>
      <c r="AA2120" s="92"/>
      <c r="AB2120" s="92"/>
      <c r="AC2120" s="93">
        <v>675</v>
      </c>
      <c r="AD2120" s="93"/>
    </row>
    <row r="2121" spans="1:30">
      <c r="C2121" s="91" t="s">
        <v>2</v>
      </c>
      <c r="G2121" s="91" t="s">
        <v>2</v>
      </c>
      <c r="K2121" s="91" t="s">
        <v>2</v>
      </c>
      <c r="O2121" s="92" t="s">
        <v>1679</v>
      </c>
      <c r="P2121" s="92"/>
      <c r="Q2121" s="92"/>
      <c r="R2121" s="92"/>
      <c r="S2121" s="92"/>
      <c r="T2121" s="92"/>
      <c r="U2121" s="92"/>
      <c r="V2121" s="92"/>
      <c r="W2121" s="92"/>
      <c r="X2121" s="92"/>
      <c r="Y2121" s="92"/>
      <c r="Z2121" s="92"/>
      <c r="AA2121" s="92"/>
      <c r="AB2121" s="92"/>
      <c r="AC2121" s="93">
        <v>750</v>
      </c>
      <c r="AD2121" s="93"/>
    </row>
    <row r="2122" spans="1:30" ht="33" customHeight="1"/>
    <row r="2123" spans="1:30" ht="12" customHeight="1"/>
    <row r="2124" spans="1:30" ht="13.5" customHeight="1">
      <c r="A2124" s="85" t="s">
        <v>44</v>
      </c>
      <c r="B2124" s="85"/>
      <c r="C2124" s="85"/>
      <c r="D2124" s="85"/>
      <c r="E2124" s="85"/>
      <c r="F2124" s="85"/>
      <c r="G2124" s="85"/>
      <c r="H2124" s="85"/>
      <c r="I2124" s="85"/>
      <c r="J2124" s="85"/>
      <c r="K2124" s="85"/>
      <c r="L2124" s="85"/>
      <c r="M2124" s="85"/>
      <c r="R2124" s="86" t="s">
        <v>1725</v>
      </c>
      <c r="S2124" s="86"/>
      <c r="T2124" s="86"/>
      <c r="U2124" s="86"/>
      <c r="V2124" s="86"/>
      <c r="W2124" s="86"/>
      <c r="X2124" s="86"/>
      <c r="Y2124" s="86"/>
      <c r="Z2124" s="86"/>
      <c r="AA2124" s="86"/>
      <c r="AB2124" s="86"/>
      <c r="AC2124" s="86"/>
      <c r="AD2124" s="86"/>
    </row>
    <row r="2125" spans="1:30" ht="25.5" customHeight="1">
      <c r="C2125" s="77" t="s">
        <v>46</v>
      </c>
      <c r="D2125" s="77"/>
      <c r="E2125" s="77"/>
      <c r="F2125" s="77"/>
      <c r="G2125" s="77"/>
      <c r="H2125" s="77"/>
      <c r="I2125" s="77"/>
      <c r="J2125" s="77"/>
      <c r="K2125" s="77"/>
      <c r="L2125" s="77"/>
      <c r="M2125" s="77"/>
      <c r="N2125" s="77"/>
      <c r="O2125" s="77"/>
      <c r="P2125" s="77"/>
      <c r="Q2125" s="77"/>
      <c r="R2125" s="77"/>
      <c r="S2125" s="77"/>
      <c r="T2125" s="77"/>
      <c r="U2125" s="77"/>
      <c r="V2125" s="77"/>
      <c r="W2125" s="77"/>
      <c r="X2125" s="77"/>
      <c r="Y2125" s="77"/>
      <c r="Z2125" s="77"/>
      <c r="AA2125" s="77"/>
      <c r="AB2125" s="77"/>
      <c r="AC2125" s="77"/>
    </row>
    <row r="2126" spans="1:30" ht="7.5" customHeight="1"/>
    <row r="2127" spans="1:30" ht="18.75" customHeight="1">
      <c r="I2127" s="87" t="s">
        <v>47</v>
      </c>
      <c r="J2127" s="87"/>
      <c r="K2127" s="87"/>
      <c r="L2127" s="87"/>
      <c r="M2127" s="87"/>
      <c r="N2127" s="87"/>
      <c r="O2127" s="87"/>
      <c r="P2127" s="87"/>
      <c r="S2127" s="88" t="s">
        <v>48</v>
      </c>
      <c r="T2127" s="88"/>
      <c r="U2127" s="88"/>
      <c r="V2127" s="88"/>
      <c r="W2127" s="88"/>
      <c r="X2127" s="88"/>
      <c r="Y2127" s="88"/>
    </row>
    <row r="2128" spans="1:30" ht="6.75" customHeight="1"/>
    <row r="2129" spans="1:30" ht="14.25" customHeight="1">
      <c r="A2129" s="89" t="s">
        <v>1654</v>
      </c>
      <c r="B2129" s="89"/>
      <c r="C2129" s="89"/>
      <c r="D2129" s="89"/>
      <c r="E2129" s="89"/>
      <c r="F2129" s="89"/>
      <c r="G2129" s="89"/>
      <c r="H2129" s="89"/>
      <c r="I2129" s="89"/>
      <c r="J2129" s="89"/>
      <c r="K2129" s="89"/>
      <c r="L2129" s="89"/>
      <c r="M2129" s="89"/>
      <c r="N2129" s="89"/>
      <c r="O2129" s="89"/>
    </row>
    <row r="2130" spans="1:30">
      <c r="B2130" s="79" t="s">
        <v>50</v>
      </c>
      <c r="C2130" s="79"/>
      <c r="D2130" s="79"/>
      <c r="F2130" s="79" t="s">
        <v>51</v>
      </c>
      <c r="G2130" s="79"/>
      <c r="H2130" s="79"/>
      <c r="I2130" s="79"/>
      <c r="J2130" s="79" t="s">
        <v>52</v>
      </c>
      <c r="K2130" s="79"/>
      <c r="L2130" s="79"/>
      <c r="N2130" s="79" t="s">
        <v>53</v>
      </c>
      <c r="O2130" s="79"/>
      <c r="P2130" s="79"/>
      <c r="Q2130" s="79"/>
      <c r="R2130" s="79"/>
      <c r="S2130" s="79"/>
      <c r="T2130" s="79"/>
      <c r="U2130" s="79"/>
      <c r="V2130" s="79"/>
      <c r="W2130" s="79"/>
      <c r="X2130" s="79"/>
      <c r="Y2130" s="79"/>
      <c r="Z2130" s="79"/>
      <c r="AA2130" s="79"/>
      <c r="AC2130" s="80" t="s">
        <v>54</v>
      </c>
      <c r="AD2130" s="80"/>
    </row>
    <row r="2131" spans="1:30">
      <c r="B2131" s="90" t="s">
        <v>1726</v>
      </c>
      <c r="C2131" s="90"/>
      <c r="D2131" s="90"/>
      <c r="F2131" s="90" t="s">
        <v>173</v>
      </c>
      <c r="G2131" s="90"/>
      <c r="H2131" s="90"/>
      <c r="I2131" s="90"/>
      <c r="J2131" s="90" t="s">
        <v>1727</v>
      </c>
      <c r="K2131" s="90"/>
      <c r="L2131" s="90"/>
      <c r="N2131" s="90" t="s">
        <v>1728</v>
      </c>
      <c r="O2131" s="90"/>
      <c r="P2131" s="90"/>
      <c r="Q2131" s="90"/>
      <c r="R2131" s="90"/>
      <c r="S2131" s="90"/>
      <c r="T2131" s="90"/>
      <c r="U2131" s="90"/>
      <c r="V2131" s="90"/>
      <c r="W2131" s="90"/>
      <c r="X2131" s="90"/>
      <c r="Y2131" s="90"/>
      <c r="Z2131" s="90"/>
      <c r="AA2131" s="90"/>
      <c r="AC2131" s="82">
        <v>3810</v>
      </c>
      <c r="AD2131" s="82"/>
    </row>
    <row r="2132" spans="1:30">
      <c r="C2132" s="91" t="s">
        <v>2</v>
      </c>
      <c r="G2132" s="91" t="s">
        <v>2</v>
      </c>
      <c r="K2132" s="91" t="s">
        <v>2</v>
      </c>
      <c r="O2132" s="92" t="s">
        <v>1729</v>
      </c>
      <c r="P2132" s="92"/>
      <c r="Q2132" s="92"/>
      <c r="R2132" s="92"/>
      <c r="S2132" s="92"/>
      <c r="T2132" s="92"/>
      <c r="U2132" s="92"/>
      <c r="V2132" s="92"/>
      <c r="W2132" s="92"/>
      <c r="X2132" s="92"/>
      <c r="Y2132" s="92"/>
      <c r="Z2132" s="92"/>
      <c r="AA2132" s="92"/>
      <c r="AB2132" s="92"/>
      <c r="AC2132" s="93">
        <v>810</v>
      </c>
      <c r="AD2132" s="93"/>
    </row>
    <row r="2133" spans="1:30">
      <c r="C2133" s="91" t="s">
        <v>2</v>
      </c>
      <c r="G2133" s="91" t="s">
        <v>2</v>
      </c>
      <c r="K2133" s="91" t="s">
        <v>2</v>
      </c>
      <c r="O2133" s="92" t="s">
        <v>1729</v>
      </c>
      <c r="P2133" s="92"/>
      <c r="Q2133" s="92"/>
      <c r="R2133" s="92"/>
      <c r="S2133" s="92"/>
      <c r="T2133" s="92"/>
      <c r="U2133" s="92"/>
      <c r="V2133" s="92"/>
      <c r="W2133" s="92"/>
      <c r="X2133" s="92"/>
      <c r="Y2133" s="92"/>
      <c r="Z2133" s="92"/>
      <c r="AA2133" s="92"/>
      <c r="AB2133" s="92"/>
      <c r="AC2133" s="93">
        <v>3000</v>
      </c>
      <c r="AD2133" s="93"/>
    </row>
    <row r="2134" spans="1:30">
      <c r="B2134" s="90" t="s">
        <v>1730</v>
      </c>
      <c r="C2134" s="90"/>
      <c r="D2134" s="90"/>
      <c r="F2134" s="90" t="s">
        <v>173</v>
      </c>
      <c r="G2134" s="90"/>
      <c r="H2134" s="90"/>
      <c r="I2134" s="90"/>
      <c r="J2134" s="90" t="s">
        <v>1731</v>
      </c>
      <c r="K2134" s="90"/>
      <c r="L2134" s="90"/>
      <c r="N2134" s="90" t="s">
        <v>1732</v>
      </c>
      <c r="O2134" s="90"/>
      <c r="P2134" s="90"/>
      <c r="Q2134" s="90"/>
      <c r="R2134" s="90"/>
      <c r="S2134" s="90"/>
      <c r="T2134" s="90"/>
      <c r="U2134" s="90"/>
      <c r="V2134" s="90"/>
      <c r="W2134" s="90"/>
      <c r="X2134" s="90"/>
      <c r="Y2134" s="90"/>
      <c r="Z2134" s="90"/>
      <c r="AA2134" s="90"/>
      <c r="AC2134" s="82">
        <v>186</v>
      </c>
      <c r="AD2134" s="82"/>
    </row>
    <row r="2135" spans="1:30">
      <c r="C2135" s="91" t="s">
        <v>2</v>
      </c>
      <c r="G2135" s="91" t="s">
        <v>2</v>
      </c>
      <c r="K2135" s="91" t="s">
        <v>2</v>
      </c>
      <c r="O2135" s="92" t="s">
        <v>1733</v>
      </c>
      <c r="P2135" s="92"/>
      <c r="Q2135" s="92"/>
      <c r="R2135" s="92"/>
      <c r="S2135" s="92"/>
      <c r="T2135" s="92"/>
      <c r="U2135" s="92"/>
      <c r="V2135" s="92"/>
      <c r="W2135" s="92"/>
      <c r="X2135" s="92"/>
      <c r="Y2135" s="92"/>
      <c r="Z2135" s="92"/>
      <c r="AA2135" s="92"/>
      <c r="AB2135" s="92"/>
    </row>
    <row r="2136" spans="1:30">
      <c r="B2136" s="90" t="s">
        <v>1734</v>
      </c>
      <c r="C2136" s="90"/>
      <c r="D2136" s="90"/>
      <c r="F2136" s="90" t="s">
        <v>173</v>
      </c>
      <c r="G2136" s="90"/>
      <c r="H2136" s="90"/>
      <c r="I2136" s="90"/>
      <c r="J2136" s="90" t="s">
        <v>1735</v>
      </c>
      <c r="K2136" s="90"/>
      <c r="L2136" s="90"/>
      <c r="N2136" s="90" t="s">
        <v>1736</v>
      </c>
      <c r="O2136" s="90"/>
      <c r="P2136" s="90"/>
      <c r="Q2136" s="90"/>
      <c r="R2136" s="90"/>
      <c r="S2136" s="90"/>
      <c r="T2136" s="90"/>
      <c r="U2136" s="90"/>
      <c r="V2136" s="90"/>
      <c r="W2136" s="90"/>
      <c r="X2136" s="90"/>
      <c r="Y2136" s="90"/>
      <c r="Z2136" s="90"/>
      <c r="AA2136" s="90"/>
      <c r="AC2136" s="82">
        <v>5789.3</v>
      </c>
      <c r="AD2136" s="82"/>
    </row>
    <row r="2137" spans="1:30">
      <c r="C2137" s="91" t="s">
        <v>2</v>
      </c>
      <c r="G2137" s="91" t="s">
        <v>2</v>
      </c>
      <c r="K2137" s="91" t="s">
        <v>2</v>
      </c>
      <c r="O2137" s="92" t="s">
        <v>1737</v>
      </c>
      <c r="P2137" s="92"/>
      <c r="Q2137" s="92"/>
      <c r="R2137" s="92"/>
      <c r="S2137" s="92"/>
      <c r="T2137" s="92"/>
      <c r="U2137" s="92"/>
      <c r="V2137" s="92"/>
      <c r="W2137" s="92"/>
      <c r="X2137" s="92"/>
      <c r="Y2137" s="92"/>
      <c r="Z2137" s="92"/>
      <c r="AA2137" s="92"/>
      <c r="AB2137" s="92"/>
      <c r="AC2137" s="93">
        <v>358.22</v>
      </c>
      <c r="AD2137" s="93"/>
    </row>
    <row r="2138" spans="1:30">
      <c r="C2138" s="91" t="s">
        <v>2</v>
      </c>
      <c r="G2138" s="91" t="s">
        <v>2</v>
      </c>
      <c r="K2138" s="91" t="s">
        <v>2</v>
      </c>
      <c r="O2138" s="92" t="s">
        <v>1738</v>
      </c>
      <c r="P2138" s="92"/>
      <c r="Q2138" s="92"/>
      <c r="R2138" s="92"/>
      <c r="S2138" s="92"/>
      <c r="T2138" s="92"/>
      <c r="U2138" s="92"/>
      <c r="V2138" s="92"/>
      <c r="W2138" s="92"/>
      <c r="X2138" s="92"/>
      <c r="Y2138" s="92"/>
      <c r="Z2138" s="92"/>
      <c r="AA2138" s="92"/>
      <c r="AB2138" s="92"/>
      <c r="AC2138" s="93">
        <v>358.22</v>
      </c>
      <c r="AD2138" s="93"/>
    </row>
    <row r="2139" spans="1:30">
      <c r="C2139" s="91" t="s">
        <v>2</v>
      </c>
      <c r="G2139" s="91" t="s">
        <v>2</v>
      </c>
      <c r="K2139" s="91" t="s">
        <v>2</v>
      </c>
      <c r="O2139" s="92" t="s">
        <v>1738</v>
      </c>
      <c r="P2139" s="92"/>
      <c r="Q2139" s="92"/>
      <c r="R2139" s="92"/>
      <c r="S2139" s="92"/>
      <c r="T2139" s="92"/>
      <c r="U2139" s="92"/>
      <c r="V2139" s="92"/>
      <c r="W2139" s="92"/>
      <c r="X2139" s="92"/>
      <c r="Y2139" s="92"/>
      <c r="Z2139" s="92"/>
      <c r="AA2139" s="92"/>
      <c r="AB2139" s="92"/>
      <c r="AC2139" s="93">
        <v>275.62</v>
      </c>
      <c r="AD2139" s="93"/>
    </row>
    <row r="2140" spans="1:30">
      <c r="C2140" s="91" t="s">
        <v>2</v>
      </c>
      <c r="G2140" s="91" t="s">
        <v>2</v>
      </c>
      <c r="K2140" s="91" t="s">
        <v>2</v>
      </c>
      <c r="O2140" s="92" t="s">
        <v>1737</v>
      </c>
      <c r="P2140" s="92"/>
      <c r="Q2140" s="92"/>
      <c r="R2140" s="92"/>
      <c r="S2140" s="92"/>
      <c r="T2140" s="92"/>
      <c r="U2140" s="92"/>
      <c r="V2140" s="92"/>
      <c r="W2140" s="92"/>
      <c r="X2140" s="92"/>
      <c r="Y2140" s="92"/>
      <c r="Z2140" s="92"/>
      <c r="AA2140" s="92"/>
      <c r="AB2140" s="92"/>
      <c r="AC2140" s="93">
        <v>275.62</v>
      </c>
      <c r="AD2140" s="93"/>
    </row>
    <row r="2141" spans="1:30">
      <c r="C2141" s="91" t="s">
        <v>2</v>
      </c>
      <c r="G2141" s="91" t="s">
        <v>2</v>
      </c>
      <c r="K2141" s="91" t="s">
        <v>2</v>
      </c>
      <c r="O2141" s="92" t="s">
        <v>1737</v>
      </c>
      <c r="P2141" s="92"/>
      <c r="Q2141" s="92"/>
      <c r="R2141" s="92"/>
      <c r="S2141" s="92"/>
      <c r="T2141" s="92"/>
      <c r="U2141" s="92"/>
      <c r="V2141" s="92"/>
      <c r="W2141" s="92"/>
      <c r="X2141" s="92"/>
      <c r="Y2141" s="92"/>
      <c r="Z2141" s="92"/>
      <c r="AA2141" s="92"/>
      <c r="AB2141" s="92"/>
      <c r="AC2141" s="93">
        <v>1397.97</v>
      </c>
      <c r="AD2141" s="93"/>
    </row>
    <row r="2142" spans="1:30">
      <c r="C2142" s="91" t="s">
        <v>2</v>
      </c>
      <c r="G2142" s="91" t="s">
        <v>2</v>
      </c>
      <c r="K2142" s="91" t="s">
        <v>2</v>
      </c>
      <c r="O2142" s="92" t="s">
        <v>1738</v>
      </c>
      <c r="P2142" s="92"/>
      <c r="Q2142" s="92"/>
      <c r="R2142" s="92"/>
      <c r="S2142" s="92"/>
      <c r="T2142" s="92"/>
      <c r="U2142" s="92"/>
      <c r="V2142" s="92"/>
      <c r="W2142" s="92"/>
      <c r="X2142" s="92"/>
      <c r="Y2142" s="92"/>
      <c r="Z2142" s="92"/>
      <c r="AA2142" s="92"/>
      <c r="AB2142" s="92"/>
      <c r="AC2142" s="93">
        <v>1397.97</v>
      </c>
      <c r="AD2142" s="93"/>
    </row>
    <row r="2143" spans="1:30">
      <c r="C2143" s="91" t="s">
        <v>2</v>
      </c>
      <c r="G2143" s="91" t="s">
        <v>2</v>
      </c>
      <c r="K2143" s="91" t="s">
        <v>2</v>
      </c>
      <c r="O2143" s="92" t="s">
        <v>1738</v>
      </c>
      <c r="P2143" s="92"/>
      <c r="Q2143" s="92"/>
      <c r="R2143" s="92"/>
      <c r="S2143" s="92"/>
      <c r="T2143" s="92"/>
      <c r="U2143" s="92"/>
      <c r="V2143" s="92"/>
      <c r="W2143" s="92"/>
      <c r="X2143" s="92"/>
      <c r="Y2143" s="92"/>
      <c r="Z2143" s="92"/>
      <c r="AA2143" s="92"/>
      <c r="AB2143" s="92"/>
      <c r="AC2143" s="93">
        <v>606.99</v>
      </c>
      <c r="AD2143" s="93"/>
    </row>
    <row r="2144" spans="1:30">
      <c r="C2144" s="91" t="s">
        <v>2</v>
      </c>
      <c r="G2144" s="91" t="s">
        <v>2</v>
      </c>
      <c r="K2144" s="91" t="s">
        <v>2</v>
      </c>
      <c r="O2144" s="92" t="s">
        <v>1737</v>
      </c>
      <c r="P2144" s="92"/>
      <c r="Q2144" s="92"/>
      <c r="R2144" s="92"/>
      <c r="S2144" s="92"/>
      <c r="T2144" s="92"/>
      <c r="U2144" s="92"/>
      <c r="V2144" s="92"/>
      <c r="W2144" s="92"/>
      <c r="X2144" s="92"/>
      <c r="Y2144" s="92"/>
      <c r="Z2144" s="92"/>
      <c r="AA2144" s="92"/>
      <c r="AB2144" s="92"/>
      <c r="AC2144" s="93">
        <v>606.99</v>
      </c>
      <c r="AD2144" s="93"/>
    </row>
    <row r="2145" spans="2:30">
      <c r="C2145" s="91" t="s">
        <v>2</v>
      </c>
      <c r="G2145" s="91" t="s">
        <v>2</v>
      </c>
      <c r="K2145" s="91" t="s">
        <v>2</v>
      </c>
      <c r="O2145" s="92" t="s">
        <v>1737</v>
      </c>
      <c r="P2145" s="92"/>
      <c r="Q2145" s="92"/>
      <c r="R2145" s="92"/>
      <c r="S2145" s="92"/>
      <c r="T2145" s="92"/>
      <c r="U2145" s="92"/>
      <c r="V2145" s="92"/>
      <c r="W2145" s="92"/>
      <c r="X2145" s="92"/>
      <c r="Y2145" s="92"/>
      <c r="Z2145" s="92"/>
      <c r="AA2145" s="92"/>
      <c r="AB2145" s="92"/>
      <c r="AC2145" s="93">
        <v>255.78</v>
      </c>
      <c r="AD2145" s="93"/>
    </row>
    <row r="2146" spans="2:30">
      <c r="C2146" s="91" t="s">
        <v>2</v>
      </c>
      <c r="G2146" s="91" t="s">
        <v>2</v>
      </c>
      <c r="K2146" s="91" t="s">
        <v>2</v>
      </c>
      <c r="O2146" s="92" t="s">
        <v>1738</v>
      </c>
      <c r="P2146" s="92"/>
      <c r="Q2146" s="92"/>
      <c r="R2146" s="92"/>
      <c r="S2146" s="92"/>
      <c r="T2146" s="92"/>
      <c r="U2146" s="92"/>
      <c r="V2146" s="92"/>
      <c r="W2146" s="92"/>
      <c r="X2146" s="92"/>
      <c r="Y2146" s="92"/>
      <c r="Z2146" s="92"/>
      <c r="AA2146" s="92"/>
      <c r="AB2146" s="92"/>
      <c r="AC2146" s="93">
        <v>255.92</v>
      </c>
      <c r="AD2146" s="93"/>
    </row>
    <row r="2147" spans="2:30">
      <c r="B2147" s="90" t="s">
        <v>1739</v>
      </c>
      <c r="C2147" s="90"/>
      <c r="D2147" s="90"/>
      <c r="F2147" s="90" t="s">
        <v>173</v>
      </c>
      <c r="G2147" s="90"/>
      <c r="H2147" s="90"/>
      <c r="I2147" s="90"/>
      <c r="J2147" s="90" t="s">
        <v>1672</v>
      </c>
      <c r="K2147" s="90"/>
      <c r="L2147" s="90"/>
      <c r="N2147" s="90" t="s">
        <v>1673</v>
      </c>
      <c r="O2147" s="90"/>
      <c r="P2147" s="90"/>
      <c r="Q2147" s="90"/>
      <c r="R2147" s="90"/>
      <c r="S2147" s="90"/>
      <c r="T2147" s="90"/>
      <c r="U2147" s="90"/>
      <c r="V2147" s="90"/>
      <c r="W2147" s="90"/>
      <c r="X2147" s="90"/>
      <c r="Y2147" s="90"/>
      <c r="Z2147" s="90"/>
      <c r="AA2147" s="90"/>
      <c r="AC2147" s="82">
        <v>43.35</v>
      </c>
      <c r="AD2147" s="82"/>
    </row>
    <row r="2148" spans="2:30">
      <c r="C2148" s="91" t="s">
        <v>2</v>
      </c>
      <c r="G2148" s="91" t="s">
        <v>2</v>
      </c>
      <c r="K2148" s="91" t="s">
        <v>2</v>
      </c>
      <c r="O2148" s="92" t="s">
        <v>678</v>
      </c>
      <c r="P2148" s="92"/>
      <c r="Q2148" s="92"/>
      <c r="R2148" s="92"/>
      <c r="S2148" s="92"/>
      <c r="T2148" s="92"/>
      <c r="U2148" s="92"/>
      <c r="V2148" s="92"/>
      <c r="W2148" s="92"/>
      <c r="X2148" s="92"/>
      <c r="Y2148" s="92"/>
      <c r="Z2148" s="92"/>
      <c r="AA2148" s="92"/>
      <c r="AB2148" s="92"/>
      <c r="AC2148" s="93">
        <v>14.45</v>
      </c>
      <c r="AD2148" s="93"/>
    </row>
    <row r="2149" spans="2:30">
      <c r="C2149" s="91" t="s">
        <v>2</v>
      </c>
      <c r="G2149" s="91" t="s">
        <v>2</v>
      </c>
      <c r="K2149" s="91" t="s">
        <v>2</v>
      </c>
      <c r="O2149" s="92" t="s">
        <v>678</v>
      </c>
      <c r="P2149" s="92"/>
      <c r="Q2149" s="92"/>
      <c r="R2149" s="92"/>
      <c r="S2149" s="92"/>
      <c r="T2149" s="92"/>
      <c r="U2149" s="92"/>
      <c r="V2149" s="92"/>
      <c r="W2149" s="92"/>
      <c r="X2149" s="92"/>
      <c r="Y2149" s="92"/>
      <c r="Z2149" s="92"/>
      <c r="AA2149" s="92"/>
      <c r="AB2149" s="92"/>
      <c r="AC2149" s="93">
        <v>14.45</v>
      </c>
      <c r="AD2149" s="93"/>
    </row>
    <row r="2150" spans="2:30">
      <c r="C2150" s="91" t="s">
        <v>2</v>
      </c>
      <c r="G2150" s="91" t="s">
        <v>2</v>
      </c>
      <c r="K2150" s="91" t="s">
        <v>2</v>
      </c>
      <c r="O2150" s="92" t="s">
        <v>678</v>
      </c>
      <c r="P2150" s="92"/>
      <c r="Q2150" s="92"/>
      <c r="R2150" s="92"/>
      <c r="S2150" s="92"/>
      <c r="T2150" s="92"/>
      <c r="U2150" s="92"/>
      <c r="V2150" s="92"/>
      <c r="W2150" s="92"/>
      <c r="X2150" s="92"/>
      <c r="Y2150" s="92"/>
      <c r="Z2150" s="92"/>
      <c r="AA2150" s="92"/>
      <c r="AB2150" s="92"/>
      <c r="AC2150" s="93">
        <v>14.45</v>
      </c>
      <c r="AD2150" s="93"/>
    </row>
    <row r="2151" spans="2:30">
      <c r="B2151" s="90" t="s">
        <v>1165</v>
      </c>
      <c r="C2151" s="90"/>
      <c r="D2151" s="90"/>
      <c r="F2151" s="90" t="s">
        <v>173</v>
      </c>
      <c r="G2151" s="90"/>
      <c r="H2151" s="90"/>
      <c r="I2151" s="90"/>
      <c r="J2151" s="90" t="s">
        <v>891</v>
      </c>
      <c r="K2151" s="90"/>
      <c r="L2151" s="90"/>
      <c r="N2151" s="90" t="s">
        <v>892</v>
      </c>
      <c r="O2151" s="90"/>
      <c r="P2151" s="90"/>
      <c r="Q2151" s="90"/>
      <c r="R2151" s="90"/>
      <c r="S2151" s="90"/>
      <c r="T2151" s="90"/>
      <c r="U2151" s="90"/>
      <c r="V2151" s="90"/>
      <c r="W2151" s="90"/>
      <c r="X2151" s="90"/>
      <c r="Y2151" s="90"/>
      <c r="Z2151" s="90"/>
      <c r="AA2151" s="90"/>
      <c r="AC2151" s="82">
        <v>57.2</v>
      </c>
      <c r="AD2151" s="82"/>
    </row>
    <row r="2152" spans="2:30">
      <c r="C2152" s="91" t="s">
        <v>2</v>
      </c>
      <c r="G2152" s="91" t="s">
        <v>2</v>
      </c>
      <c r="K2152" s="91" t="s">
        <v>2</v>
      </c>
      <c r="O2152" s="92" t="s">
        <v>1675</v>
      </c>
      <c r="P2152" s="92"/>
      <c r="Q2152" s="92"/>
      <c r="R2152" s="92"/>
      <c r="S2152" s="92"/>
      <c r="T2152" s="92"/>
      <c r="U2152" s="92"/>
      <c r="V2152" s="92"/>
      <c r="W2152" s="92"/>
      <c r="X2152" s="92"/>
      <c r="Y2152" s="92"/>
      <c r="Z2152" s="92"/>
      <c r="AA2152" s="92"/>
      <c r="AB2152" s="92"/>
    </row>
    <row r="2153" spans="2:30">
      <c r="B2153" s="90" t="s">
        <v>320</v>
      </c>
      <c r="C2153" s="90"/>
      <c r="D2153" s="90"/>
      <c r="F2153" s="90" t="s">
        <v>173</v>
      </c>
      <c r="G2153" s="90"/>
      <c r="H2153" s="90"/>
      <c r="I2153" s="90"/>
      <c r="J2153" s="90" t="s">
        <v>321</v>
      </c>
      <c r="K2153" s="90"/>
      <c r="L2153" s="90"/>
      <c r="N2153" s="90" t="s">
        <v>322</v>
      </c>
      <c r="O2153" s="90"/>
      <c r="P2153" s="90"/>
      <c r="Q2153" s="90"/>
      <c r="R2153" s="90"/>
      <c r="S2153" s="90"/>
      <c r="T2153" s="90"/>
      <c r="U2153" s="90"/>
      <c r="V2153" s="90"/>
      <c r="W2153" s="90"/>
      <c r="X2153" s="90"/>
      <c r="Y2153" s="90"/>
      <c r="Z2153" s="90"/>
      <c r="AA2153" s="90"/>
      <c r="AC2153" s="82">
        <v>200.42</v>
      </c>
      <c r="AD2153" s="82"/>
    </row>
    <row r="2154" spans="2:30">
      <c r="C2154" s="91" t="s">
        <v>2</v>
      </c>
      <c r="G2154" s="91" t="s">
        <v>2</v>
      </c>
      <c r="K2154" s="91" t="s">
        <v>2</v>
      </c>
      <c r="O2154" s="92" t="s">
        <v>323</v>
      </c>
      <c r="P2154" s="92"/>
      <c r="Q2154" s="92"/>
      <c r="R2154" s="92"/>
      <c r="S2154" s="92"/>
      <c r="T2154" s="92"/>
      <c r="U2154" s="92"/>
      <c r="V2154" s="92"/>
      <c r="W2154" s="92"/>
      <c r="X2154" s="92"/>
      <c r="Y2154" s="92"/>
      <c r="Z2154" s="92"/>
      <c r="AA2154" s="92"/>
      <c r="AB2154" s="92"/>
      <c r="AC2154" s="93">
        <v>25.29</v>
      </c>
      <c r="AD2154" s="93"/>
    </row>
    <row r="2155" spans="2:30">
      <c r="C2155" s="91" t="s">
        <v>2</v>
      </c>
      <c r="G2155" s="91" t="s">
        <v>2</v>
      </c>
      <c r="K2155" s="91" t="s">
        <v>2</v>
      </c>
      <c r="O2155" s="92" t="s">
        <v>323</v>
      </c>
      <c r="P2155" s="92"/>
      <c r="Q2155" s="92"/>
      <c r="R2155" s="92"/>
      <c r="S2155" s="92"/>
      <c r="T2155" s="92"/>
      <c r="U2155" s="92"/>
      <c r="V2155" s="92"/>
      <c r="W2155" s="92"/>
      <c r="X2155" s="92"/>
      <c r="Y2155" s="92"/>
      <c r="Z2155" s="92"/>
      <c r="AA2155" s="92"/>
      <c r="AB2155" s="92"/>
      <c r="AC2155" s="93">
        <v>149.84</v>
      </c>
      <c r="AD2155" s="93"/>
    </row>
    <row r="2156" spans="2:30">
      <c r="C2156" s="91" t="s">
        <v>2</v>
      </c>
      <c r="G2156" s="91" t="s">
        <v>2</v>
      </c>
      <c r="K2156" s="91" t="s">
        <v>2</v>
      </c>
      <c r="O2156" s="92" t="s">
        <v>323</v>
      </c>
      <c r="P2156" s="92"/>
      <c r="Q2156" s="92"/>
      <c r="R2156" s="92"/>
      <c r="S2156" s="92"/>
      <c r="T2156" s="92"/>
      <c r="U2156" s="92"/>
      <c r="V2156" s="92"/>
      <c r="W2156" s="92"/>
      <c r="X2156" s="92"/>
      <c r="Y2156" s="92"/>
      <c r="Z2156" s="92"/>
      <c r="AA2156" s="92"/>
      <c r="AB2156" s="92"/>
      <c r="AC2156" s="93">
        <v>25.29</v>
      </c>
      <c r="AD2156" s="93"/>
    </row>
    <row r="2157" spans="2:30">
      <c r="B2157" s="90" t="s">
        <v>1740</v>
      </c>
      <c r="C2157" s="90"/>
      <c r="D2157" s="90"/>
      <c r="F2157" s="90" t="s">
        <v>343</v>
      </c>
      <c r="G2157" s="90"/>
      <c r="H2157" s="90"/>
      <c r="I2157" s="90"/>
      <c r="J2157" s="90" t="s">
        <v>1698</v>
      </c>
      <c r="K2157" s="90"/>
      <c r="L2157" s="90"/>
      <c r="N2157" s="90" t="s">
        <v>1699</v>
      </c>
      <c r="O2157" s="90"/>
      <c r="P2157" s="90"/>
      <c r="Q2157" s="90"/>
      <c r="R2157" s="90"/>
      <c r="S2157" s="90"/>
      <c r="T2157" s="90"/>
      <c r="U2157" s="90"/>
      <c r="V2157" s="90"/>
      <c r="W2157" s="90"/>
      <c r="X2157" s="90"/>
      <c r="Y2157" s="90"/>
      <c r="Z2157" s="90"/>
      <c r="AA2157" s="90"/>
      <c r="AC2157" s="82">
        <v>13331.87</v>
      </c>
      <c r="AD2157" s="82"/>
    </row>
    <row r="2158" spans="2:30">
      <c r="C2158" s="91" t="s">
        <v>2</v>
      </c>
      <c r="G2158" s="91" t="s">
        <v>2</v>
      </c>
      <c r="K2158" s="91" t="s">
        <v>2</v>
      </c>
      <c r="O2158" s="92" t="s">
        <v>1741</v>
      </c>
      <c r="P2158" s="92"/>
      <c r="Q2158" s="92"/>
      <c r="R2158" s="92"/>
      <c r="S2158" s="92"/>
      <c r="T2158" s="92"/>
      <c r="U2158" s="92"/>
      <c r="V2158" s="92"/>
      <c r="W2158" s="92"/>
      <c r="X2158" s="92"/>
      <c r="Y2158" s="92"/>
      <c r="Z2158" s="92"/>
      <c r="AA2158" s="92"/>
      <c r="AB2158" s="92"/>
      <c r="AC2158" s="93">
        <v>235</v>
      </c>
      <c r="AD2158" s="93"/>
    </row>
    <row r="2159" spans="2:30">
      <c r="C2159" s="91" t="s">
        <v>2</v>
      </c>
      <c r="G2159" s="91" t="s">
        <v>2</v>
      </c>
      <c r="K2159" s="91" t="s">
        <v>2</v>
      </c>
      <c r="O2159" s="92" t="s">
        <v>1741</v>
      </c>
      <c r="P2159" s="92"/>
      <c r="Q2159" s="92"/>
      <c r="R2159" s="92"/>
      <c r="S2159" s="92"/>
      <c r="T2159" s="92"/>
      <c r="U2159" s="92"/>
      <c r="V2159" s="92"/>
      <c r="W2159" s="92"/>
      <c r="X2159" s="92"/>
      <c r="Y2159" s="92"/>
      <c r="Z2159" s="92"/>
      <c r="AA2159" s="92"/>
      <c r="AB2159" s="92"/>
      <c r="AC2159" s="93">
        <v>2734.47</v>
      </c>
      <c r="AD2159" s="93"/>
    </row>
    <row r="2160" spans="2:30">
      <c r="C2160" s="91" t="s">
        <v>2</v>
      </c>
      <c r="G2160" s="91" t="s">
        <v>2</v>
      </c>
      <c r="K2160" s="91" t="s">
        <v>2</v>
      </c>
      <c r="O2160" s="92" t="s">
        <v>1742</v>
      </c>
      <c r="P2160" s="92"/>
      <c r="Q2160" s="92"/>
      <c r="R2160" s="92"/>
      <c r="S2160" s="92"/>
      <c r="T2160" s="92"/>
      <c r="U2160" s="92"/>
      <c r="V2160" s="92"/>
      <c r="W2160" s="92"/>
      <c r="X2160" s="92"/>
      <c r="Y2160" s="92"/>
      <c r="Z2160" s="92"/>
      <c r="AA2160" s="92"/>
      <c r="AB2160" s="92"/>
      <c r="AC2160" s="93">
        <v>8657.4</v>
      </c>
      <c r="AD2160" s="93"/>
    </row>
    <row r="2161" spans="1:30">
      <c r="C2161" s="91" t="s">
        <v>2</v>
      </c>
      <c r="G2161" s="91" t="s">
        <v>2</v>
      </c>
      <c r="K2161" s="91" t="s">
        <v>2</v>
      </c>
      <c r="O2161" s="92" t="s">
        <v>1741</v>
      </c>
      <c r="P2161" s="92"/>
      <c r="Q2161" s="92"/>
      <c r="R2161" s="92"/>
      <c r="S2161" s="92"/>
      <c r="T2161" s="92"/>
      <c r="U2161" s="92"/>
      <c r="V2161" s="92"/>
      <c r="W2161" s="92"/>
      <c r="X2161" s="92"/>
      <c r="Y2161" s="92"/>
      <c r="Z2161" s="92"/>
      <c r="AA2161" s="92"/>
      <c r="AB2161" s="92"/>
      <c r="AC2161" s="93">
        <v>425</v>
      </c>
      <c r="AD2161" s="93"/>
    </row>
    <row r="2162" spans="1:30">
      <c r="C2162" s="91" t="s">
        <v>2</v>
      </c>
      <c r="G2162" s="91" t="s">
        <v>2</v>
      </c>
      <c r="K2162" s="91" t="s">
        <v>2</v>
      </c>
      <c r="O2162" s="92" t="s">
        <v>1741</v>
      </c>
      <c r="P2162" s="92"/>
      <c r="Q2162" s="92"/>
      <c r="R2162" s="92"/>
      <c r="S2162" s="92"/>
      <c r="T2162" s="92"/>
      <c r="U2162" s="92"/>
      <c r="V2162" s="92"/>
      <c r="W2162" s="92"/>
      <c r="X2162" s="92"/>
      <c r="Y2162" s="92"/>
      <c r="Z2162" s="92"/>
      <c r="AA2162" s="92"/>
      <c r="AB2162" s="92"/>
      <c r="AC2162" s="93">
        <v>425</v>
      </c>
      <c r="AD2162" s="93"/>
    </row>
    <row r="2163" spans="1:30">
      <c r="C2163" s="91" t="s">
        <v>2</v>
      </c>
      <c r="G2163" s="91" t="s">
        <v>2</v>
      </c>
      <c r="K2163" s="91" t="s">
        <v>2</v>
      </c>
      <c r="O2163" s="92" t="s">
        <v>1743</v>
      </c>
      <c r="P2163" s="92"/>
      <c r="Q2163" s="92"/>
      <c r="R2163" s="92"/>
      <c r="S2163" s="92"/>
      <c r="T2163" s="92"/>
      <c r="U2163" s="92"/>
      <c r="V2163" s="92"/>
      <c r="W2163" s="92"/>
      <c r="X2163" s="92"/>
      <c r="Y2163" s="92"/>
      <c r="Z2163" s="92"/>
      <c r="AA2163" s="92"/>
      <c r="AB2163" s="92"/>
      <c r="AC2163" s="93">
        <v>855</v>
      </c>
      <c r="AD2163" s="93"/>
    </row>
    <row r="2164" spans="1:30">
      <c r="B2164" s="90" t="s">
        <v>1744</v>
      </c>
      <c r="C2164" s="90"/>
      <c r="D2164" s="90"/>
      <c r="F2164" s="90" t="s">
        <v>343</v>
      </c>
      <c r="G2164" s="90"/>
      <c r="H2164" s="90"/>
      <c r="I2164" s="90"/>
      <c r="J2164" s="90" t="s">
        <v>1745</v>
      </c>
      <c r="K2164" s="90"/>
      <c r="L2164" s="90"/>
      <c r="N2164" s="90" t="s">
        <v>1746</v>
      </c>
      <c r="O2164" s="90"/>
      <c r="P2164" s="90"/>
      <c r="Q2164" s="90"/>
      <c r="R2164" s="90"/>
      <c r="S2164" s="90"/>
      <c r="T2164" s="90"/>
      <c r="U2164" s="90"/>
      <c r="V2164" s="90"/>
      <c r="W2164" s="90"/>
      <c r="X2164" s="90"/>
      <c r="Y2164" s="90"/>
      <c r="Z2164" s="90"/>
      <c r="AA2164" s="90"/>
      <c r="AC2164" s="82">
        <v>3375.49</v>
      </c>
      <c r="AD2164" s="82"/>
    </row>
    <row r="2165" spans="1:30">
      <c r="C2165" s="91" t="s">
        <v>2</v>
      </c>
      <c r="G2165" s="91" t="s">
        <v>2</v>
      </c>
      <c r="K2165" s="91" t="s">
        <v>2</v>
      </c>
      <c r="O2165" s="92" t="s">
        <v>1747</v>
      </c>
      <c r="P2165" s="92"/>
      <c r="Q2165" s="92"/>
      <c r="R2165" s="92"/>
      <c r="S2165" s="92"/>
      <c r="T2165" s="92"/>
      <c r="U2165" s="92"/>
      <c r="V2165" s="92"/>
      <c r="W2165" s="92"/>
      <c r="X2165" s="92"/>
      <c r="Y2165" s="92"/>
      <c r="Z2165" s="92"/>
      <c r="AA2165" s="92"/>
      <c r="AB2165" s="92"/>
    </row>
    <row r="2166" spans="1:30" ht="216.75" customHeight="1"/>
    <row r="2167" spans="1:30" ht="12" customHeight="1"/>
    <row r="2168" spans="1:30" ht="13.5" customHeight="1">
      <c r="A2168" s="85" t="s">
        <v>44</v>
      </c>
      <c r="B2168" s="85"/>
      <c r="C2168" s="85"/>
      <c r="D2168" s="85"/>
      <c r="E2168" s="85"/>
      <c r="F2168" s="85"/>
      <c r="G2168" s="85"/>
      <c r="H2168" s="85"/>
      <c r="I2168" s="85"/>
      <c r="J2168" s="85"/>
      <c r="K2168" s="85"/>
      <c r="L2168" s="85"/>
      <c r="M2168" s="85"/>
      <c r="R2168" s="86" t="s">
        <v>1748</v>
      </c>
      <c r="S2168" s="86"/>
      <c r="T2168" s="86"/>
      <c r="U2168" s="86"/>
      <c r="V2168" s="86"/>
      <c r="W2168" s="86"/>
      <c r="X2168" s="86"/>
      <c r="Y2168" s="86"/>
      <c r="Z2168" s="86"/>
      <c r="AA2168" s="86"/>
      <c r="AB2168" s="86"/>
      <c r="AC2168" s="86"/>
      <c r="AD2168" s="86"/>
    </row>
    <row r="2169" spans="1:30" ht="25.5" customHeight="1">
      <c r="C2169" s="77" t="s">
        <v>46</v>
      </c>
      <c r="D2169" s="77"/>
      <c r="E2169" s="77"/>
      <c r="F2169" s="77"/>
      <c r="G2169" s="77"/>
      <c r="H2169" s="77"/>
      <c r="I2169" s="77"/>
      <c r="J2169" s="77"/>
      <c r="K2169" s="77"/>
      <c r="L2169" s="77"/>
      <c r="M2169" s="77"/>
      <c r="N2169" s="77"/>
      <c r="O2169" s="77"/>
      <c r="P2169" s="77"/>
      <c r="Q2169" s="77"/>
      <c r="R2169" s="77"/>
      <c r="S2169" s="77"/>
      <c r="T2169" s="77"/>
      <c r="U2169" s="77"/>
      <c r="V2169" s="77"/>
      <c r="W2169" s="77"/>
      <c r="X2169" s="77"/>
      <c r="Y2169" s="77"/>
      <c r="Z2169" s="77"/>
      <c r="AA2169" s="77"/>
      <c r="AB2169" s="77"/>
      <c r="AC2169" s="77"/>
    </row>
    <row r="2170" spans="1:30" ht="7.5" customHeight="1"/>
    <row r="2171" spans="1:30" ht="18.75" customHeight="1">
      <c r="I2171" s="87" t="s">
        <v>47</v>
      </c>
      <c r="J2171" s="87"/>
      <c r="K2171" s="87"/>
      <c r="L2171" s="87"/>
      <c r="M2171" s="87"/>
      <c r="N2171" s="87"/>
      <c r="O2171" s="87"/>
      <c r="P2171" s="87"/>
      <c r="S2171" s="88" t="s">
        <v>48</v>
      </c>
      <c r="T2171" s="88"/>
      <c r="U2171" s="88"/>
      <c r="V2171" s="88"/>
      <c r="W2171" s="88"/>
      <c r="X2171" s="88"/>
      <c r="Y2171" s="88"/>
    </row>
    <row r="2172" spans="1:30" ht="6.75" customHeight="1"/>
    <row r="2173" spans="1:30" ht="14.25" customHeight="1">
      <c r="A2173" s="89" t="s">
        <v>1654</v>
      </c>
      <c r="B2173" s="89"/>
      <c r="C2173" s="89"/>
      <c r="D2173" s="89"/>
      <c r="E2173" s="89"/>
      <c r="F2173" s="89"/>
      <c r="G2173" s="89"/>
      <c r="H2173" s="89"/>
      <c r="I2173" s="89"/>
      <c r="J2173" s="89"/>
      <c r="K2173" s="89"/>
      <c r="L2173" s="89"/>
      <c r="M2173" s="89"/>
      <c r="N2173" s="89"/>
      <c r="O2173" s="89"/>
    </row>
    <row r="2174" spans="1:30">
      <c r="B2174" s="79" t="s">
        <v>50</v>
      </c>
      <c r="C2174" s="79"/>
      <c r="D2174" s="79"/>
      <c r="F2174" s="79" t="s">
        <v>51</v>
      </c>
      <c r="G2174" s="79"/>
      <c r="H2174" s="79"/>
      <c r="I2174" s="79"/>
      <c r="J2174" s="79" t="s">
        <v>52</v>
      </c>
      <c r="K2174" s="79"/>
      <c r="L2174" s="79"/>
      <c r="N2174" s="79" t="s">
        <v>53</v>
      </c>
      <c r="O2174" s="79"/>
      <c r="P2174" s="79"/>
      <c r="Q2174" s="79"/>
      <c r="R2174" s="79"/>
      <c r="S2174" s="79"/>
      <c r="T2174" s="79"/>
      <c r="U2174" s="79"/>
      <c r="V2174" s="79"/>
      <c r="W2174" s="79"/>
      <c r="X2174" s="79"/>
      <c r="Y2174" s="79"/>
      <c r="Z2174" s="79"/>
      <c r="AA2174" s="79"/>
      <c r="AC2174" s="80" t="s">
        <v>54</v>
      </c>
      <c r="AD2174" s="80"/>
    </row>
    <row r="2175" spans="1:30">
      <c r="B2175" s="90" t="s">
        <v>898</v>
      </c>
      <c r="C2175" s="90"/>
      <c r="D2175" s="90"/>
      <c r="F2175" s="90" t="s">
        <v>343</v>
      </c>
      <c r="G2175" s="90"/>
      <c r="H2175" s="90"/>
      <c r="I2175" s="90"/>
      <c r="J2175" s="90" t="s">
        <v>899</v>
      </c>
      <c r="K2175" s="90"/>
      <c r="L2175" s="90"/>
      <c r="N2175" s="90" t="s">
        <v>900</v>
      </c>
      <c r="O2175" s="90"/>
      <c r="P2175" s="90"/>
      <c r="Q2175" s="90"/>
      <c r="R2175" s="90"/>
      <c r="S2175" s="90"/>
      <c r="T2175" s="90"/>
      <c r="U2175" s="90"/>
      <c r="V2175" s="90"/>
      <c r="W2175" s="90"/>
      <c r="X2175" s="90"/>
      <c r="Y2175" s="90"/>
      <c r="Z2175" s="90"/>
      <c r="AA2175" s="90"/>
      <c r="AC2175" s="82">
        <v>42153.77</v>
      </c>
      <c r="AD2175" s="82"/>
    </row>
    <row r="2176" spans="1:30">
      <c r="C2176" s="91" t="s">
        <v>2</v>
      </c>
      <c r="G2176" s="91" t="s">
        <v>2</v>
      </c>
      <c r="K2176" s="91" t="s">
        <v>2</v>
      </c>
      <c r="O2176" s="92" t="s">
        <v>1749</v>
      </c>
      <c r="P2176" s="92"/>
      <c r="Q2176" s="92"/>
      <c r="R2176" s="92"/>
      <c r="S2176" s="92"/>
      <c r="T2176" s="92"/>
      <c r="U2176" s="92"/>
      <c r="V2176" s="92"/>
      <c r="W2176" s="92"/>
      <c r="X2176" s="92"/>
      <c r="Y2176" s="92"/>
      <c r="Z2176" s="92"/>
      <c r="AA2176" s="92"/>
      <c r="AB2176" s="92"/>
      <c r="AC2176" s="93">
        <v>2973.14</v>
      </c>
      <c r="AD2176" s="93"/>
    </row>
    <row r="2177" spans="3:30">
      <c r="C2177" s="91" t="s">
        <v>2</v>
      </c>
      <c r="G2177" s="91" t="s">
        <v>2</v>
      </c>
      <c r="K2177" s="91" t="s">
        <v>2</v>
      </c>
      <c r="O2177" s="92" t="s">
        <v>1749</v>
      </c>
      <c r="P2177" s="92"/>
      <c r="Q2177" s="92"/>
      <c r="R2177" s="92"/>
      <c r="S2177" s="92"/>
      <c r="T2177" s="92"/>
      <c r="U2177" s="92"/>
      <c r="V2177" s="92"/>
      <c r="W2177" s="92"/>
      <c r="X2177" s="92"/>
      <c r="Y2177" s="92"/>
      <c r="Z2177" s="92"/>
      <c r="AA2177" s="92"/>
      <c r="AB2177" s="92"/>
      <c r="AC2177" s="93">
        <v>3312.54</v>
      </c>
      <c r="AD2177" s="93"/>
    </row>
    <row r="2178" spans="3:30">
      <c r="C2178" s="91" t="s">
        <v>2</v>
      </c>
      <c r="G2178" s="91" t="s">
        <v>2</v>
      </c>
      <c r="K2178" s="91" t="s">
        <v>2</v>
      </c>
      <c r="O2178" s="92" t="s">
        <v>1749</v>
      </c>
      <c r="P2178" s="92"/>
      <c r="Q2178" s="92"/>
      <c r="R2178" s="92"/>
      <c r="S2178" s="92"/>
      <c r="T2178" s="92"/>
      <c r="U2178" s="92"/>
      <c r="V2178" s="92"/>
      <c r="W2178" s="92"/>
      <c r="X2178" s="92"/>
      <c r="Y2178" s="92"/>
      <c r="Z2178" s="92"/>
      <c r="AA2178" s="92"/>
      <c r="AB2178" s="92"/>
      <c r="AC2178" s="93">
        <v>249.64</v>
      </c>
      <c r="AD2178" s="93"/>
    </row>
    <row r="2179" spans="3:30">
      <c r="C2179" s="91" t="s">
        <v>2</v>
      </c>
      <c r="G2179" s="91" t="s">
        <v>2</v>
      </c>
      <c r="K2179" s="91" t="s">
        <v>2</v>
      </c>
      <c r="O2179" s="92" t="s">
        <v>1749</v>
      </c>
      <c r="P2179" s="92"/>
      <c r="Q2179" s="92"/>
      <c r="R2179" s="92"/>
      <c r="S2179" s="92"/>
      <c r="T2179" s="92"/>
      <c r="U2179" s="92"/>
      <c r="V2179" s="92"/>
      <c r="W2179" s="92"/>
      <c r="X2179" s="92"/>
      <c r="Y2179" s="92"/>
      <c r="Z2179" s="92"/>
      <c r="AA2179" s="92"/>
      <c r="AB2179" s="92"/>
      <c r="AC2179" s="93">
        <v>369.43</v>
      </c>
      <c r="AD2179" s="93"/>
    </row>
    <row r="2180" spans="3:30">
      <c r="C2180" s="91" t="s">
        <v>2</v>
      </c>
      <c r="G2180" s="91" t="s">
        <v>2</v>
      </c>
      <c r="K2180" s="91" t="s">
        <v>2</v>
      </c>
      <c r="O2180" s="92" t="s">
        <v>1749</v>
      </c>
      <c r="P2180" s="92"/>
      <c r="Q2180" s="92"/>
      <c r="R2180" s="92"/>
      <c r="S2180" s="92"/>
      <c r="T2180" s="92"/>
      <c r="U2180" s="92"/>
      <c r="V2180" s="92"/>
      <c r="W2180" s="92"/>
      <c r="X2180" s="92"/>
      <c r="Y2180" s="92"/>
      <c r="Z2180" s="92"/>
      <c r="AA2180" s="92"/>
      <c r="AB2180" s="92"/>
      <c r="AC2180" s="93">
        <v>9730.7800000000007</v>
      </c>
      <c r="AD2180" s="93"/>
    </row>
    <row r="2181" spans="3:30">
      <c r="C2181" s="91" t="s">
        <v>2</v>
      </c>
      <c r="G2181" s="91" t="s">
        <v>2</v>
      </c>
      <c r="K2181" s="91" t="s">
        <v>2</v>
      </c>
      <c r="O2181" s="92" t="s">
        <v>1749</v>
      </c>
      <c r="P2181" s="92"/>
      <c r="Q2181" s="92"/>
      <c r="R2181" s="92"/>
      <c r="S2181" s="92"/>
      <c r="T2181" s="92"/>
      <c r="U2181" s="92"/>
      <c r="V2181" s="92"/>
      <c r="W2181" s="92"/>
      <c r="X2181" s="92"/>
      <c r="Y2181" s="92"/>
      <c r="Z2181" s="92"/>
      <c r="AA2181" s="92"/>
      <c r="AB2181" s="92"/>
      <c r="AC2181" s="93">
        <v>18133.47</v>
      </c>
      <c r="AD2181" s="93"/>
    </row>
    <row r="2182" spans="3:30">
      <c r="C2182" s="91" t="s">
        <v>2</v>
      </c>
      <c r="G2182" s="91" t="s">
        <v>2</v>
      </c>
      <c r="K2182" s="91" t="s">
        <v>2</v>
      </c>
      <c r="O2182" s="92" t="s">
        <v>1749</v>
      </c>
      <c r="P2182" s="92"/>
      <c r="Q2182" s="92"/>
      <c r="R2182" s="92"/>
      <c r="S2182" s="92"/>
      <c r="T2182" s="92"/>
      <c r="U2182" s="92"/>
      <c r="V2182" s="92"/>
      <c r="W2182" s="92"/>
      <c r="X2182" s="92"/>
      <c r="Y2182" s="92"/>
      <c r="Z2182" s="92"/>
      <c r="AA2182" s="92"/>
      <c r="AB2182" s="92"/>
      <c r="AC2182" s="93">
        <v>999.59</v>
      </c>
      <c r="AD2182" s="93"/>
    </row>
    <row r="2183" spans="3:30">
      <c r="C2183" s="91" t="s">
        <v>2</v>
      </c>
      <c r="G2183" s="91" t="s">
        <v>2</v>
      </c>
      <c r="K2183" s="91" t="s">
        <v>2</v>
      </c>
      <c r="O2183" s="92" t="s">
        <v>1749</v>
      </c>
      <c r="P2183" s="92"/>
      <c r="Q2183" s="92"/>
      <c r="R2183" s="92"/>
      <c r="S2183" s="92"/>
      <c r="T2183" s="92"/>
      <c r="U2183" s="92"/>
      <c r="V2183" s="92"/>
      <c r="W2183" s="92"/>
      <c r="X2183" s="92"/>
      <c r="Y2183" s="92"/>
      <c r="Z2183" s="92"/>
      <c r="AA2183" s="92"/>
      <c r="AB2183" s="92"/>
      <c r="AC2183" s="93">
        <v>1075.92</v>
      </c>
      <c r="AD2183" s="93"/>
    </row>
    <row r="2184" spans="3:30">
      <c r="C2184" s="91" t="s">
        <v>2</v>
      </c>
      <c r="G2184" s="91" t="s">
        <v>2</v>
      </c>
      <c r="K2184" s="91" t="s">
        <v>2</v>
      </c>
      <c r="O2184" s="92" t="s">
        <v>1749</v>
      </c>
      <c r="P2184" s="92"/>
      <c r="Q2184" s="92"/>
      <c r="R2184" s="92"/>
      <c r="S2184" s="92"/>
      <c r="T2184" s="92"/>
      <c r="U2184" s="92"/>
      <c r="V2184" s="92"/>
      <c r="W2184" s="92"/>
      <c r="X2184" s="92"/>
      <c r="Y2184" s="92"/>
      <c r="Z2184" s="92"/>
      <c r="AA2184" s="92"/>
      <c r="AB2184" s="92"/>
      <c r="AC2184" s="93">
        <v>1557.86</v>
      </c>
      <c r="AD2184" s="93"/>
    </row>
    <row r="2185" spans="3:30">
      <c r="C2185" s="91" t="s">
        <v>2</v>
      </c>
      <c r="G2185" s="91" t="s">
        <v>2</v>
      </c>
      <c r="K2185" s="91" t="s">
        <v>2</v>
      </c>
      <c r="O2185" s="92" t="s">
        <v>1749</v>
      </c>
      <c r="P2185" s="92"/>
      <c r="Q2185" s="92"/>
      <c r="R2185" s="92"/>
      <c r="S2185" s="92"/>
      <c r="T2185" s="92"/>
      <c r="U2185" s="92"/>
      <c r="V2185" s="92"/>
      <c r="W2185" s="92"/>
      <c r="X2185" s="92"/>
      <c r="Y2185" s="92"/>
      <c r="Z2185" s="92"/>
      <c r="AA2185" s="92"/>
      <c r="AB2185" s="92"/>
      <c r="AC2185" s="93">
        <v>1631.76</v>
      </c>
      <c r="AD2185" s="93"/>
    </row>
    <row r="2186" spans="3:30">
      <c r="C2186" s="91" t="s">
        <v>2</v>
      </c>
      <c r="G2186" s="91" t="s">
        <v>2</v>
      </c>
      <c r="K2186" s="91" t="s">
        <v>2</v>
      </c>
      <c r="O2186" s="92" t="s">
        <v>1749</v>
      </c>
      <c r="P2186" s="92"/>
      <c r="Q2186" s="92"/>
      <c r="R2186" s="92"/>
      <c r="S2186" s="92"/>
      <c r="T2186" s="92"/>
      <c r="U2186" s="92"/>
      <c r="V2186" s="92"/>
      <c r="W2186" s="92"/>
      <c r="X2186" s="92"/>
      <c r="Y2186" s="92"/>
      <c r="Z2186" s="92"/>
      <c r="AA2186" s="92"/>
      <c r="AB2186" s="92"/>
      <c r="AC2186" s="93">
        <v>1845.63</v>
      </c>
      <c r="AD2186" s="93"/>
    </row>
    <row r="2187" spans="3:30">
      <c r="C2187" s="91" t="s">
        <v>2</v>
      </c>
      <c r="G2187" s="91" t="s">
        <v>2</v>
      </c>
      <c r="K2187" s="91" t="s">
        <v>2</v>
      </c>
      <c r="O2187" s="92" t="s">
        <v>1749</v>
      </c>
      <c r="P2187" s="92"/>
      <c r="Q2187" s="92"/>
      <c r="R2187" s="92"/>
      <c r="S2187" s="92"/>
      <c r="T2187" s="92"/>
      <c r="U2187" s="92"/>
      <c r="V2187" s="92"/>
      <c r="W2187" s="92"/>
      <c r="X2187" s="92"/>
      <c r="Y2187" s="92"/>
      <c r="Z2187" s="92"/>
      <c r="AA2187" s="92"/>
      <c r="AB2187" s="92"/>
      <c r="AC2187" s="93">
        <v>4.68</v>
      </c>
      <c r="AD2187" s="93"/>
    </row>
    <row r="2188" spans="3:30">
      <c r="C2188" s="91" t="s">
        <v>2</v>
      </c>
      <c r="G2188" s="91" t="s">
        <v>2</v>
      </c>
      <c r="K2188" s="91" t="s">
        <v>2</v>
      </c>
      <c r="O2188" s="92" t="s">
        <v>1749</v>
      </c>
      <c r="P2188" s="92"/>
      <c r="Q2188" s="92"/>
      <c r="R2188" s="92"/>
      <c r="S2188" s="92"/>
      <c r="T2188" s="92"/>
      <c r="U2188" s="92"/>
      <c r="V2188" s="92"/>
      <c r="W2188" s="92"/>
      <c r="X2188" s="92"/>
      <c r="Y2188" s="92"/>
      <c r="Z2188" s="92"/>
      <c r="AA2188" s="92"/>
      <c r="AB2188" s="92"/>
      <c r="AC2188" s="93">
        <v>8.4499999999999993</v>
      </c>
      <c r="AD2188" s="93"/>
    </row>
    <row r="2189" spans="3:30">
      <c r="C2189" s="91" t="s">
        <v>2</v>
      </c>
      <c r="G2189" s="91" t="s">
        <v>2</v>
      </c>
      <c r="K2189" s="91" t="s">
        <v>2</v>
      </c>
      <c r="O2189" s="92" t="s">
        <v>1749</v>
      </c>
      <c r="P2189" s="92"/>
      <c r="Q2189" s="92"/>
      <c r="R2189" s="92"/>
      <c r="S2189" s="92"/>
      <c r="T2189" s="92"/>
      <c r="U2189" s="92"/>
      <c r="V2189" s="92"/>
      <c r="W2189" s="92"/>
      <c r="X2189" s="92"/>
      <c r="Y2189" s="92"/>
      <c r="Z2189" s="92"/>
      <c r="AA2189" s="92"/>
      <c r="AB2189" s="92"/>
      <c r="AC2189" s="93">
        <v>9.16</v>
      </c>
      <c r="AD2189" s="93"/>
    </row>
    <row r="2190" spans="3:30">
      <c r="C2190" s="91" t="s">
        <v>2</v>
      </c>
      <c r="G2190" s="91" t="s">
        <v>2</v>
      </c>
      <c r="K2190" s="91" t="s">
        <v>2</v>
      </c>
      <c r="O2190" s="92" t="s">
        <v>1749</v>
      </c>
      <c r="P2190" s="92"/>
      <c r="Q2190" s="92"/>
      <c r="R2190" s="92"/>
      <c r="S2190" s="92"/>
      <c r="T2190" s="92"/>
      <c r="U2190" s="92"/>
      <c r="V2190" s="92"/>
      <c r="W2190" s="92"/>
      <c r="X2190" s="92"/>
      <c r="Y2190" s="92"/>
      <c r="Z2190" s="92"/>
      <c r="AA2190" s="92"/>
      <c r="AB2190" s="92"/>
      <c r="AC2190" s="93">
        <v>9.36</v>
      </c>
      <c r="AD2190" s="93"/>
    </row>
    <row r="2191" spans="3:30">
      <c r="C2191" s="91" t="s">
        <v>2</v>
      </c>
      <c r="G2191" s="91" t="s">
        <v>2</v>
      </c>
      <c r="K2191" s="91" t="s">
        <v>2</v>
      </c>
      <c r="O2191" s="92" t="s">
        <v>1749</v>
      </c>
      <c r="P2191" s="92"/>
      <c r="Q2191" s="92"/>
      <c r="R2191" s="92"/>
      <c r="S2191" s="92"/>
      <c r="T2191" s="92"/>
      <c r="U2191" s="92"/>
      <c r="V2191" s="92"/>
      <c r="W2191" s="92"/>
      <c r="X2191" s="92"/>
      <c r="Y2191" s="92"/>
      <c r="Z2191" s="92"/>
      <c r="AA2191" s="92"/>
      <c r="AB2191" s="92"/>
      <c r="AC2191" s="93">
        <v>12.38</v>
      </c>
      <c r="AD2191" s="93"/>
    </row>
    <row r="2192" spans="3:30">
      <c r="C2192" s="91" t="s">
        <v>2</v>
      </c>
      <c r="G2192" s="91" t="s">
        <v>2</v>
      </c>
      <c r="K2192" s="91" t="s">
        <v>2</v>
      </c>
      <c r="O2192" s="92" t="s">
        <v>1749</v>
      </c>
      <c r="P2192" s="92"/>
      <c r="Q2192" s="92"/>
      <c r="R2192" s="92"/>
      <c r="S2192" s="92"/>
      <c r="T2192" s="92"/>
      <c r="U2192" s="92"/>
      <c r="V2192" s="92"/>
      <c r="W2192" s="92"/>
      <c r="X2192" s="92"/>
      <c r="Y2192" s="92"/>
      <c r="Z2192" s="92"/>
      <c r="AA2192" s="92"/>
      <c r="AB2192" s="92"/>
      <c r="AC2192" s="93">
        <v>13.25</v>
      </c>
      <c r="AD2192" s="93"/>
    </row>
    <row r="2193" spans="2:30">
      <c r="C2193" s="91" t="s">
        <v>2</v>
      </c>
      <c r="G2193" s="91" t="s">
        <v>2</v>
      </c>
      <c r="K2193" s="91" t="s">
        <v>2</v>
      </c>
      <c r="O2193" s="92" t="s">
        <v>1749</v>
      </c>
      <c r="P2193" s="92"/>
      <c r="Q2193" s="92"/>
      <c r="R2193" s="92"/>
      <c r="S2193" s="92"/>
      <c r="T2193" s="92"/>
      <c r="U2193" s="92"/>
      <c r="V2193" s="92"/>
      <c r="W2193" s="92"/>
      <c r="X2193" s="92"/>
      <c r="Y2193" s="92"/>
      <c r="Z2193" s="92"/>
      <c r="AA2193" s="92"/>
      <c r="AB2193" s="92"/>
      <c r="AC2193" s="93">
        <v>15.48</v>
      </c>
      <c r="AD2193" s="93"/>
    </row>
    <row r="2194" spans="2:30">
      <c r="C2194" s="91" t="s">
        <v>2</v>
      </c>
      <c r="G2194" s="91" t="s">
        <v>2</v>
      </c>
      <c r="K2194" s="91" t="s">
        <v>2</v>
      </c>
      <c r="O2194" s="92" t="s">
        <v>1749</v>
      </c>
      <c r="P2194" s="92"/>
      <c r="Q2194" s="92"/>
      <c r="R2194" s="92"/>
      <c r="S2194" s="92"/>
      <c r="T2194" s="92"/>
      <c r="U2194" s="92"/>
      <c r="V2194" s="92"/>
      <c r="W2194" s="92"/>
      <c r="X2194" s="92"/>
      <c r="Y2194" s="92"/>
      <c r="Z2194" s="92"/>
      <c r="AA2194" s="92"/>
      <c r="AB2194" s="92"/>
      <c r="AC2194" s="93">
        <v>16.059999999999999</v>
      </c>
      <c r="AD2194" s="93"/>
    </row>
    <row r="2195" spans="2:30">
      <c r="C2195" s="91" t="s">
        <v>2</v>
      </c>
      <c r="G2195" s="91" t="s">
        <v>2</v>
      </c>
      <c r="K2195" s="91" t="s">
        <v>2</v>
      </c>
      <c r="O2195" s="92" t="s">
        <v>1749</v>
      </c>
      <c r="P2195" s="92"/>
      <c r="Q2195" s="92"/>
      <c r="R2195" s="92"/>
      <c r="S2195" s="92"/>
      <c r="T2195" s="92"/>
      <c r="U2195" s="92"/>
      <c r="V2195" s="92"/>
      <c r="W2195" s="92"/>
      <c r="X2195" s="92"/>
      <c r="Y2195" s="92"/>
      <c r="Z2195" s="92"/>
      <c r="AA2195" s="92"/>
      <c r="AB2195" s="92"/>
      <c r="AC2195" s="93">
        <v>32.130000000000003</v>
      </c>
      <c r="AD2195" s="93"/>
    </row>
    <row r="2196" spans="2:30">
      <c r="C2196" s="91" t="s">
        <v>2</v>
      </c>
      <c r="G2196" s="91" t="s">
        <v>2</v>
      </c>
      <c r="K2196" s="91" t="s">
        <v>2</v>
      </c>
      <c r="O2196" s="92" t="s">
        <v>1749</v>
      </c>
      <c r="P2196" s="92"/>
      <c r="Q2196" s="92"/>
      <c r="R2196" s="92"/>
      <c r="S2196" s="92"/>
      <c r="T2196" s="92"/>
      <c r="U2196" s="92"/>
      <c r="V2196" s="92"/>
      <c r="W2196" s="92"/>
      <c r="X2196" s="92"/>
      <c r="Y2196" s="92"/>
      <c r="Z2196" s="92"/>
      <c r="AA2196" s="92"/>
      <c r="AB2196" s="92"/>
      <c r="AC2196" s="93">
        <v>54.25</v>
      </c>
      <c r="AD2196" s="93"/>
    </row>
    <row r="2197" spans="2:30">
      <c r="C2197" s="91" t="s">
        <v>2</v>
      </c>
      <c r="G2197" s="91" t="s">
        <v>2</v>
      </c>
      <c r="K2197" s="91" t="s">
        <v>2</v>
      </c>
      <c r="O2197" s="92" t="s">
        <v>1749</v>
      </c>
      <c r="P2197" s="92"/>
      <c r="Q2197" s="92"/>
      <c r="R2197" s="92"/>
      <c r="S2197" s="92"/>
      <c r="T2197" s="92"/>
      <c r="U2197" s="92"/>
      <c r="V2197" s="92"/>
      <c r="W2197" s="92"/>
      <c r="X2197" s="92"/>
      <c r="Y2197" s="92"/>
      <c r="Z2197" s="92"/>
      <c r="AA2197" s="92"/>
      <c r="AB2197" s="92"/>
      <c r="AC2197" s="93">
        <v>98.81</v>
      </c>
      <c r="AD2197" s="93"/>
    </row>
    <row r="2198" spans="2:30">
      <c r="B2198" s="90" t="s">
        <v>402</v>
      </c>
      <c r="C2198" s="90"/>
      <c r="D2198" s="90"/>
      <c r="F2198" s="90" t="s">
        <v>343</v>
      </c>
      <c r="G2198" s="90"/>
      <c r="H2198" s="90"/>
      <c r="I2198" s="90"/>
      <c r="J2198" s="90" t="s">
        <v>311</v>
      </c>
      <c r="K2198" s="90"/>
      <c r="L2198" s="90"/>
      <c r="N2198" s="90" t="s">
        <v>312</v>
      </c>
      <c r="O2198" s="90"/>
      <c r="P2198" s="90"/>
      <c r="Q2198" s="90"/>
      <c r="R2198" s="90"/>
      <c r="S2198" s="90"/>
      <c r="T2198" s="90"/>
      <c r="U2198" s="90"/>
      <c r="V2198" s="90"/>
      <c r="W2198" s="90"/>
      <c r="X2198" s="90"/>
      <c r="Y2198" s="90"/>
      <c r="Z2198" s="90"/>
      <c r="AA2198" s="90"/>
      <c r="AC2198" s="82">
        <v>3937.72</v>
      </c>
      <c r="AD2198" s="82"/>
    </row>
    <row r="2199" spans="2:30">
      <c r="C2199" s="91" t="s">
        <v>2</v>
      </c>
      <c r="G2199" s="91" t="s">
        <v>2</v>
      </c>
      <c r="K2199" s="91" t="s">
        <v>2</v>
      </c>
      <c r="O2199" s="92" t="s">
        <v>403</v>
      </c>
      <c r="P2199" s="92"/>
      <c r="Q2199" s="92"/>
      <c r="R2199" s="92"/>
      <c r="S2199" s="92"/>
      <c r="T2199" s="92"/>
      <c r="U2199" s="92"/>
      <c r="V2199" s="92"/>
      <c r="W2199" s="92"/>
      <c r="X2199" s="92"/>
      <c r="Y2199" s="92"/>
      <c r="Z2199" s="92"/>
      <c r="AA2199" s="92"/>
      <c r="AB2199" s="92"/>
      <c r="AC2199" s="93">
        <v>38.11</v>
      </c>
      <c r="AD2199" s="93"/>
    </row>
    <row r="2200" spans="2:30">
      <c r="C2200" s="91" t="s">
        <v>2</v>
      </c>
      <c r="G2200" s="91" t="s">
        <v>2</v>
      </c>
      <c r="K2200" s="91" t="s">
        <v>2</v>
      </c>
      <c r="O2200" s="92" t="s">
        <v>403</v>
      </c>
      <c r="P2200" s="92"/>
      <c r="Q2200" s="92"/>
      <c r="R2200" s="92"/>
      <c r="S2200" s="92"/>
      <c r="T2200" s="92"/>
      <c r="U2200" s="92"/>
      <c r="V2200" s="92"/>
      <c r="W2200" s="92"/>
      <c r="X2200" s="92"/>
      <c r="Y2200" s="92"/>
      <c r="Z2200" s="92"/>
      <c r="AA2200" s="92"/>
      <c r="AB2200" s="92"/>
      <c r="AC2200" s="93">
        <v>62.48</v>
      </c>
      <c r="AD2200" s="93"/>
    </row>
    <row r="2201" spans="2:30">
      <c r="C2201" s="91" t="s">
        <v>2</v>
      </c>
      <c r="G2201" s="91" t="s">
        <v>2</v>
      </c>
      <c r="K2201" s="91" t="s">
        <v>2</v>
      </c>
      <c r="O2201" s="92" t="s">
        <v>403</v>
      </c>
      <c r="P2201" s="92"/>
      <c r="Q2201" s="92"/>
      <c r="R2201" s="92"/>
      <c r="S2201" s="92"/>
      <c r="T2201" s="92"/>
      <c r="U2201" s="92"/>
      <c r="V2201" s="92"/>
      <c r="W2201" s="92"/>
      <c r="X2201" s="92"/>
      <c r="Y2201" s="92"/>
      <c r="Z2201" s="92"/>
      <c r="AA2201" s="92"/>
      <c r="AB2201" s="92"/>
      <c r="AC2201" s="93">
        <v>88.07</v>
      </c>
      <c r="AD2201" s="93"/>
    </row>
    <row r="2202" spans="2:30">
      <c r="C2202" s="91" t="s">
        <v>2</v>
      </c>
      <c r="G2202" s="91" t="s">
        <v>2</v>
      </c>
      <c r="K2202" s="91" t="s">
        <v>2</v>
      </c>
      <c r="O2202" s="92" t="s">
        <v>403</v>
      </c>
      <c r="P2202" s="92"/>
      <c r="Q2202" s="92"/>
      <c r="R2202" s="92"/>
      <c r="S2202" s="92"/>
      <c r="T2202" s="92"/>
      <c r="U2202" s="92"/>
      <c r="V2202" s="92"/>
      <c r="W2202" s="92"/>
      <c r="X2202" s="92"/>
      <c r="Y2202" s="92"/>
      <c r="Z2202" s="92"/>
      <c r="AA2202" s="92"/>
      <c r="AB2202" s="92"/>
      <c r="AC2202" s="93">
        <v>97.92</v>
      </c>
      <c r="AD2202" s="93"/>
    </row>
    <row r="2203" spans="2:30">
      <c r="C2203" s="91" t="s">
        <v>2</v>
      </c>
      <c r="G2203" s="91" t="s">
        <v>2</v>
      </c>
      <c r="K2203" s="91" t="s">
        <v>2</v>
      </c>
      <c r="O2203" s="92" t="s">
        <v>403</v>
      </c>
      <c r="P2203" s="92"/>
      <c r="Q2203" s="92"/>
      <c r="R2203" s="92"/>
      <c r="S2203" s="92"/>
      <c r="T2203" s="92"/>
      <c r="U2203" s="92"/>
      <c r="V2203" s="92"/>
      <c r="W2203" s="92"/>
      <c r="X2203" s="92"/>
      <c r="Y2203" s="92"/>
      <c r="Z2203" s="92"/>
      <c r="AA2203" s="92"/>
      <c r="AB2203" s="92"/>
      <c r="AC2203" s="93">
        <v>114.33</v>
      </c>
      <c r="AD2203" s="93"/>
    </row>
    <row r="2204" spans="2:30">
      <c r="C2204" s="91" t="s">
        <v>2</v>
      </c>
      <c r="G2204" s="91" t="s">
        <v>2</v>
      </c>
      <c r="K2204" s="91" t="s">
        <v>2</v>
      </c>
      <c r="O2204" s="92" t="s">
        <v>403</v>
      </c>
      <c r="P2204" s="92"/>
      <c r="Q2204" s="92"/>
      <c r="R2204" s="92"/>
      <c r="S2204" s="92"/>
      <c r="T2204" s="92"/>
      <c r="U2204" s="92"/>
      <c r="V2204" s="92"/>
      <c r="W2204" s="92"/>
      <c r="X2204" s="92"/>
      <c r="Y2204" s="92"/>
      <c r="Z2204" s="92"/>
      <c r="AA2204" s="92"/>
      <c r="AB2204" s="92"/>
      <c r="AC2204" s="93">
        <v>143.47</v>
      </c>
      <c r="AD2204" s="93"/>
    </row>
    <row r="2205" spans="2:30">
      <c r="C2205" s="91" t="s">
        <v>2</v>
      </c>
      <c r="G2205" s="91" t="s">
        <v>2</v>
      </c>
      <c r="K2205" s="91" t="s">
        <v>2</v>
      </c>
      <c r="O2205" s="92" t="s">
        <v>403</v>
      </c>
      <c r="P2205" s="92"/>
      <c r="Q2205" s="92"/>
      <c r="R2205" s="92"/>
      <c r="S2205" s="92"/>
      <c r="T2205" s="92"/>
      <c r="U2205" s="92"/>
      <c r="V2205" s="92"/>
      <c r="W2205" s="92"/>
      <c r="X2205" s="92"/>
      <c r="Y2205" s="92"/>
      <c r="Z2205" s="92"/>
      <c r="AA2205" s="92"/>
      <c r="AB2205" s="92"/>
      <c r="AC2205" s="93">
        <v>499.04</v>
      </c>
      <c r="AD2205" s="93"/>
    </row>
    <row r="2206" spans="2:30">
      <c r="C2206" s="91" t="s">
        <v>2</v>
      </c>
      <c r="G2206" s="91" t="s">
        <v>2</v>
      </c>
      <c r="K2206" s="91" t="s">
        <v>2</v>
      </c>
      <c r="O2206" s="92" t="s">
        <v>403</v>
      </c>
      <c r="P2206" s="92"/>
      <c r="Q2206" s="92"/>
      <c r="R2206" s="92"/>
      <c r="S2206" s="92"/>
      <c r="T2206" s="92"/>
      <c r="U2206" s="92"/>
      <c r="V2206" s="92"/>
      <c r="W2206" s="92"/>
      <c r="X2206" s="92"/>
      <c r="Y2206" s="92"/>
      <c r="Z2206" s="92"/>
      <c r="AA2206" s="92"/>
      <c r="AB2206" s="92"/>
      <c r="AC2206" s="93">
        <v>1019.94</v>
      </c>
      <c r="AD2206" s="93"/>
    </row>
    <row r="2207" spans="2:30">
      <c r="C2207" s="91" t="s">
        <v>2</v>
      </c>
      <c r="G2207" s="91" t="s">
        <v>2</v>
      </c>
      <c r="K2207" s="91" t="s">
        <v>2</v>
      </c>
      <c r="O2207" s="92" t="s">
        <v>403</v>
      </c>
      <c r="P2207" s="92"/>
      <c r="Q2207" s="92"/>
      <c r="R2207" s="92"/>
      <c r="S2207" s="92"/>
      <c r="T2207" s="92"/>
      <c r="U2207" s="92"/>
      <c r="V2207" s="92"/>
      <c r="W2207" s="92"/>
      <c r="X2207" s="92"/>
      <c r="Y2207" s="92"/>
      <c r="Z2207" s="92"/>
      <c r="AA2207" s="92"/>
      <c r="AB2207" s="92"/>
      <c r="AC2207" s="93">
        <v>1874.36</v>
      </c>
      <c r="AD2207" s="93"/>
    </row>
    <row r="2208" spans="2:30">
      <c r="B2208" s="90" t="s">
        <v>1750</v>
      </c>
      <c r="C2208" s="90"/>
      <c r="D2208" s="90"/>
      <c r="F2208" s="90" t="s">
        <v>343</v>
      </c>
      <c r="G2208" s="90"/>
      <c r="H2208" s="90"/>
      <c r="I2208" s="90"/>
      <c r="J2208" s="90" t="s">
        <v>1136</v>
      </c>
      <c r="K2208" s="90"/>
      <c r="L2208" s="90"/>
      <c r="N2208" s="90" t="s">
        <v>1137</v>
      </c>
      <c r="O2208" s="90"/>
      <c r="P2208" s="90"/>
      <c r="Q2208" s="90"/>
      <c r="R2208" s="90"/>
      <c r="S2208" s="90"/>
      <c r="T2208" s="90"/>
      <c r="U2208" s="90"/>
      <c r="V2208" s="90"/>
      <c r="W2208" s="90"/>
      <c r="X2208" s="90"/>
      <c r="Y2208" s="90"/>
      <c r="Z2208" s="90"/>
      <c r="AA2208" s="90"/>
      <c r="AC2208" s="82">
        <v>87.37</v>
      </c>
      <c r="AD2208" s="82"/>
    </row>
    <row r="2209" spans="1:30">
      <c r="C2209" s="91" t="s">
        <v>2</v>
      </c>
      <c r="G2209" s="91" t="s">
        <v>2</v>
      </c>
      <c r="K2209" s="91" t="s">
        <v>2</v>
      </c>
      <c r="O2209" s="92" t="s">
        <v>1741</v>
      </c>
      <c r="P2209" s="92"/>
      <c r="Q2209" s="92"/>
      <c r="R2209" s="92"/>
      <c r="S2209" s="92"/>
      <c r="T2209" s="92"/>
      <c r="U2209" s="92"/>
      <c r="V2209" s="92"/>
      <c r="W2209" s="92"/>
      <c r="X2209" s="92"/>
      <c r="Y2209" s="92"/>
      <c r="Z2209" s="92"/>
      <c r="AA2209" s="92"/>
      <c r="AB2209" s="92"/>
      <c r="AC2209" s="93">
        <v>0.82</v>
      </c>
      <c r="AD2209" s="93"/>
    </row>
    <row r="2210" spans="1:30">
      <c r="C2210" s="91" t="s">
        <v>2</v>
      </c>
      <c r="G2210" s="91" t="s">
        <v>2</v>
      </c>
      <c r="K2210" s="91" t="s">
        <v>2</v>
      </c>
      <c r="O2210" s="92" t="s">
        <v>1751</v>
      </c>
      <c r="P2210" s="92"/>
      <c r="Q2210" s="92"/>
      <c r="R2210" s="92"/>
      <c r="S2210" s="92"/>
      <c r="T2210" s="92"/>
      <c r="U2210" s="92"/>
      <c r="V2210" s="92"/>
      <c r="W2210" s="92"/>
      <c r="X2210" s="92"/>
      <c r="Y2210" s="92"/>
      <c r="Z2210" s="92"/>
      <c r="AA2210" s="92"/>
      <c r="AB2210" s="92"/>
      <c r="AC2210" s="93">
        <v>10.5</v>
      </c>
      <c r="AD2210" s="93"/>
    </row>
    <row r="2211" spans="1:30">
      <c r="C2211" s="91" t="s">
        <v>2</v>
      </c>
      <c r="G2211" s="91" t="s">
        <v>2</v>
      </c>
      <c r="K2211" s="91" t="s">
        <v>2</v>
      </c>
      <c r="O2211" s="92" t="s">
        <v>1741</v>
      </c>
      <c r="P2211" s="92"/>
      <c r="Q2211" s="92"/>
      <c r="R2211" s="92"/>
      <c r="S2211" s="92"/>
      <c r="T2211" s="92"/>
      <c r="U2211" s="92"/>
      <c r="V2211" s="92"/>
      <c r="W2211" s="92"/>
      <c r="X2211" s="92"/>
      <c r="Y2211" s="92"/>
      <c r="Z2211" s="92"/>
      <c r="AA2211" s="92"/>
      <c r="AB2211" s="92"/>
      <c r="AC2211" s="93">
        <v>10.5</v>
      </c>
      <c r="AD2211" s="93"/>
    </row>
    <row r="2212" spans="1:30">
      <c r="C2212" s="91" t="s">
        <v>2</v>
      </c>
      <c r="G2212" s="91" t="s">
        <v>2</v>
      </c>
      <c r="K2212" s="91" t="s">
        <v>2</v>
      </c>
      <c r="O2212" s="92" t="s">
        <v>1741</v>
      </c>
      <c r="P2212" s="92"/>
      <c r="Q2212" s="92"/>
      <c r="R2212" s="92"/>
      <c r="S2212" s="92"/>
      <c r="T2212" s="92"/>
      <c r="U2212" s="92"/>
      <c r="V2212" s="92"/>
      <c r="W2212" s="92"/>
      <c r="X2212" s="92"/>
      <c r="Y2212" s="92"/>
      <c r="Z2212" s="92"/>
      <c r="AA2212" s="92"/>
      <c r="AB2212" s="92"/>
      <c r="AC2212" s="93">
        <v>10.82</v>
      </c>
      <c r="AD2212" s="93"/>
    </row>
    <row r="2213" spans="1:30">
      <c r="C2213" s="91" t="s">
        <v>2</v>
      </c>
      <c r="G2213" s="91" t="s">
        <v>2</v>
      </c>
      <c r="K2213" s="91" t="s">
        <v>2</v>
      </c>
      <c r="O2213" s="92" t="s">
        <v>1741</v>
      </c>
      <c r="P2213" s="92"/>
      <c r="Q2213" s="92"/>
      <c r="R2213" s="92"/>
      <c r="S2213" s="92"/>
      <c r="T2213" s="92"/>
      <c r="U2213" s="92"/>
      <c r="V2213" s="92"/>
      <c r="W2213" s="92"/>
      <c r="X2213" s="92"/>
      <c r="Y2213" s="92"/>
      <c r="Z2213" s="92"/>
      <c r="AA2213" s="92"/>
      <c r="AB2213" s="92"/>
      <c r="AC2213" s="93">
        <v>10.85</v>
      </c>
      <c r="AD2213" s="93"/>
    </row>
    <row r="2214" spans="1:30">
      <c r="C2214" s="91" t="s">
        <v>2</v>
      </c>
      <c r="G2214" s="91" t="s">
        <v>2</v>
      </c>
      <c r="K2214" s="91" t="s">
        <v>2</v>
      </c>
      <c r="O2214" s="92" t="s">
        <v>1679</v>
      </c>
      <c r="P2214" s="92"/>
      <c r="Q2214" s="92"/>
      <c r="R2214" s="92"/>
      <c r="S2214" s="92"/>
      <c r="T2214" s="92"/>
      <c r="U2214" s="92"/>
      <c r="V2214" s="92"/>
      <c r="W2214" s="92"/>
      <c r="X2214" s="92"/>
      <c r="Y2214" s="92"/>
      <c r="Z2214" s="92"/>
      <c r="AA2214" s="92"/>
      <c r="AB2214" s="92"/>
      <c r="AC2214" s="93">
        <v>10.85</v>
      </c>
      <c r="AD2214" s="93"/>
    </row>
    <row r="2215" spans="1:30">
      <c r="C2215" s="91" t="s">
        <v>2</v>
      </c>
      <c r="G2215" s="91" t="s">
        <v>2</v>
      </c>
      <c r="K2215" s="91" t="s">
        <v>2</v>
      </c>
      <c r="O2215" s="92" t="s">
        <v>1741</v>
      </c>
      <c r="P2215" s="92"/>
      <c r="Q2215" s="92"/>
      <c r="R2215" s="92"/>
      <c r="S2215" s="92"/>
      <c r="T2215" s="92"/>
      <c r="U2215" s="92"/>
      <c r="V2215" s="92"/>
      <c r="W2215" s="92"/>
      <c r="X2215" s="92"/>
      <c r="Y2215" s="92"/>
      <c r="Z2215" s="92"/>
      <c r="AA2215" s="92"/>
      <c r="AB2215" s="92"/>
      <c r="AC2215" s="93">
        <v>10.85</v>
      </c>
      <c r="AD2215" s="93"/>
    </row>
    <row r="2216" spans="1:30">
      <c r="C2216" s="91" t="s">
        <v>2</v>
      </c>
      <c r="G2216" s="91" t="s">
        <v>2</v>
      </c>
      <c r="K2216" s="91" t="s">
        <v>2</v>
      </c>
      <c r="O2216" s="92" t="s">
        <v>1752</v>
      </c>
      <c r="P2216" s="92"/>
      <c r="Q2216" s="92"/>
      <c r="R2216" s="92"/>
      <c r="S2216" s="92"/>
      <c r="T2216" s="92"/>
      <c r="U2216" s="92"/>
      <c r="V2216" s="92"/>
      <c r="W2216" s="92"/>
      <c r="X2216" s="92"/>
      <c r="Y2216" s="92"/>
      <c r="Z2216" s="92"/>
      <c r="AA2216" s="92"/>
      <c r="AB2216" s="92"/>
      <c r="AC2216" s="93">
        <v>11.01</v>
      </c>
      <c r="AD2216" s="93"/>
    </row>
    <row r="2217" spans="1:30">
      <c r="C2217" s="91" t="s">
        <v>2</v>
      </c>
      <c r="G2217" s="91" t="s">
        <v>2</v>
      </c>
      <c r="K2217" s="91" t="s">
        <v>2</v>
      </c>
      <c r="O2217" s="92" t="s">
        <v>1741</v>
      </c>
      <c r="P2217" s="92"/>
      <c r="Q2217" s="92"/>
      <c r="R2217" s="92"/>
      <c r="S2217" s="92"/>
      <c r="T2217" s="92"/>
      <c r="U2217" s="92"/>
      <c r="V2217" s="92"/>
      <c r="W2217" s="92"/>
      <c r="X2217" s="92"/>
      <c r="Y2217" s="92"/>
      <c r="Z2217" s="92"/>
      <c r="AA2217" s="92"/>
      <c r="AB2217" s="92"/>
      <c r="AC2217" s="93">
        <v>11.17</v>
      </c>
      <c r="AD2217" s="93"/>
    </row>
    <row r="2218" spans="1:30" ht="125.25" customHeight="1"/>
    <row r="2219" spans="1:30" ht="12" customHeight="1"/>
    <row r="2220" spans="1:30" ht="13.5" customHeight="1">
      <c r="A2220" s="85" t="s">
        <v>44</v>
      </c>
      <c r="B2220" s="85"/>
      <c r="C2220" s="85"/>
      <c r="D2220" s="85"/>
      <c r="E2220" s="85"/>
      <c r="F2220" s="85"/>
      <c r="G2220" s="85"/>
      <c r="H2220" s="85"/>
      <c r="I2220" s="85"/>
      <c r="J2220" s="85"/>
      <c r="K2220" s="85"/>
      <c r="L2220" s="85"/>
      <c r="M2220" s="85"/>
      <c r="R2220" s="86" t="s">
        <v>1753</v>
      </c>
      <c r="S2220" s="86"/>
      <c r="T2220" s="86"/>
      <c r="U2220" s="86"/>
      <c r="V2220" s="86"/>
      <c r="W2220" s="86"/>
      <c r="X2220" s="86"/>
      <c r="Y2220" s="86"/>
      <c r="Z2220" s="86"/>
      <c r="AA2220" s="86"/>
      <c r="AB2220" s="86"/>
      <c r="AC2220" s="86"/>
      <c r="AD2220" s="86"/>
    </row>
    <row r="2221" spans="1:30" ht="25.5" customHeight="1">
      <c r="C2221" s="77" t="s">
        <v>46</v>
      </c>
      <c r="D2221" s="77"/>
      <c r="E2221" s="77"/>
      <c r="F2221" s="77"/>
      <c r="G2221" s="77"/>
      <c r="H2221" s="77"/>
      <c r="I2221" s="77"/>
      <c r="J2221" s="77"/>
      <c r="K2221" s="77"/>
      <c r="L2221" s="77"/>
      <c r="M2221" s="77"/>
      <c r="N2221" s="77"/>
      <c r="O2221" s="77"/>
      <c r="P2221" s="77"/>
      <c r="Q2221" s="77"/>
      <c r="R2221" s="77"/>
      <c r="S2221" s="77"/>
      <c r="T2221" s="77"/>
      <c r="U2221" s="77"/>
      <c r="V2221" s="77"/>
      <c r="W2221" s="77"/>
      <c r="X2221" s="77"/>
      <c r="Y2221" s="77"/>
      <c r="Z2221" s="77"/>
      <c r="AA2221" s="77"/>
      <c r="AB2221" s="77"/>
      <c r="AC2221" s="77"/>
    </row>
    <row r="2222" spans="1:30" ht="7.5" customHeight="1"/>
    <row r="2223" spans="1:30" ht="18.75" customHeight="1">
      <c r="I2223" s="87" t="s">
        <v>47</v>
      </c>
      <c r="J2223" s="87"/>
      <c r="K2223" s="87"/>
      <c r="L2223" s="87"/>
      <c r="M2223" s="87"/>
      <c r="N2223" s="87"/>
      <c r="O2223" s="87"/>
      <c r="P2223" s="87"/>
      <c r="S2223" s="88" t="s">
        <v>48</v>
      </c>
      <c r="T2223" s="88"/>
      <c r="U2223" s="88"/>
      <c r="V2223" s="88"/>
      <c r="W2223" s="88"/>
      <c r="X2223" s="88"/>
      <c r="Y2223" s="88"/>
    </row>
    <row r="2224" spans="1:30" ht="6.75" customHeight="1"/>
    <row r="2225" spans="1:30" ht="14.25" customHeight="1">
      <c r="A2225" s="89" t="s">
        <v>1654</v>
      </c>
      <c r="B2225" s="89"/>
      <c r="C2225" s="89"/>
      <c r="D2225" s="89"/>
      <c r="E2225" s="89"/>
      <c r="F2225" s="89"/>
      <c r="G2225" s="89"/>
      <c r="H2225" s="89"/>
      <c r="I2225" s="89"/>
      <c r="J2225" s="89"/>
      <c r="K2225" s="89"/>
      <c r="L2225" s="89"/>
      <c r="M2225" s="89"/>
      <c r="N2225" s="89"/>
      <c r="O2225" s="89"/>
    </row>
    <row r="2226" spans="1:30">
      <c r="B2226" s="79" t="s">
        <v>50</v>
      </c>
      <c r="C2226" s="79"/>
      <c r="D2226" s="79"/>
      <c r="F2226" s="79" t="s">
        <v>51</v>
      </c>
      <c r="G2226" s="79"/>
      <c r="H2226" s="79"/>
      <c r="I2226" s="79"/>
      <c r="J2226" s="79" t="s">
        <v>52</v>
      </c>
      <c r="K2226" s="79"/>
      <c r="L2226" s="79"/>
      <c r="N2226" s="79" t="s">
        <v>53</v>
      </c>
      <c r="O2226" s="79"/>
      <c r="P2226" s="79"/>
      <c r="Q2226" s="79"/>
      <c r="R2226" s="79"/>
      <c r="S2226" s="79"/>
      <c r="T2226" s="79"/>
      <c r="U2226" s="79"/>
      <c r="V2226" s="79"/>
      <c r="W2226" s="79"/>
      <c r="X2226" s="79"/>
      <c r="Y2226" s="79"/>
      <c r="Z2226" s="79"/>
      <c r="AA2226" s="79"/>
      <c r="AC2226" s="80" t="s">
        <v>54</v>
      </c>
      <c r="AD2226" s="80"/>
    </row>
    <row r="2227" spans="1:30">
      <c r="B2227" s="90" t="s">
        <v>420</v>
      </c>
      <c r="C2227" s="90"/>
      <c r="D2227" s="90"/>
      <c r="F2227" s="90" t="s">
        <v>56</v>
      </c>
      <c r="G2227" s="90"/>
      <c r="H2227" s="90"/>
      <c r="I2227" s="90"/>
      <c r="J2227" s="90" t="s">
        <v>421</v>
      </c>
      <c r="K2227" s="90"/>
      <c r="L2227" s="90"/>
      <c r="N2227" s="90" t="s">
        <v>422</v>
      </c>
      <c r="O2227" s="90"/>
      <c r="P2227" s="90"/>
      <c r="Q2227" s="90"/>
      <c r="R2227" s="90"/>
      <c r="S2227" s="90"/>
      <c r="T2227" s="90"/>
      <c r="U2227" s="90"/>
      <c r="V2227" s="90"/>
      <c r="W2227" s="90"/>
      <c r="X2227" s="90"/>
      <c r="Y2227" s="90"/>
      <c r="Z2227" s="90"/>
      <c r="AA2227" s="90"/>
      <c r="AC2227" s="82">
        <v>2890.4</v>
      </c>
      <c r="AD2227" s="82"/>
    </row>
    <row r="2228" spans="1:30">
      <c r="C2228" s="91" t="s">
        <v>2</v>
      </c>
      <c r="G2228" s="91" t="s">
        <v>2</v>
      </c>
      <c r="K2228" s="91" t="s">
        <v>2</v>
      </c>
      <c r="O2228" s="92" t="s">
        <v>1754</v>
      </c>
      <c r="P2228" s="92"/>
      <c r="Q2228" s="92"/>
      <c r="R2228" s="92"/>
      <c r="S2228" s="92"/>
      <c r="T2228" s="92"/>
      <c r="U2228" s="92"/>
      <c r="V2228" s="92"/>
      <c r="W2228" s="92"/>
      <c r="X2228" s="92"/>
      <c r="Y2228" s="92"/>
      <c r="Z2228" s="92"/>
      <c r="AA2228" s="92"/>
      <c r="AB2228" s="92"/>
      <c r="AC2228" s="93">
        <v>329.97</v>
      </c>
      <c r="AD2228" s="93"/>
    </row>
    <row r="2229" spans="1:30">
      <c r="C2229" s="91" t="s">
        <v>2</v>
      </c>
      <c r="G2229" s="91" t="s">
        <v>2</v>
      </c>
      <c r="K2229" s="91" t="s">
        <v>2</v>
      </c>
      <c r="O2229" s="92" t="s">
        <v>1755</v>
      </c>
      <c r="P2229" s="92"/>
      <c r="Q2229" s="92"/>
      <c r="R2229" s="92"/>
      <c r="S2229" s="92"/>
      <c r="T2229" s="92"/>
      <c r="U2229" s="92"/>
      <c r="V2229" s="92"/>
      <c r="W2229" s="92"/>
      <c r="X2229" s="92"/>
      <c r="Y2229" s="92"/>
      <c r="Z2229" s="92"/>
      <c r="AA2229" s="92"/>
      <c r="AB2229" s="92"/>
      <c r="AC2229" s="93">
        <v>367.96</v>
      </c>
      <c r="AD2229" s="93"/>
    </row>
    <row r="2230" spans="1:30">
      <c r="C2230" s="91" t="s">
        <v>2</v>
      </c>
      <c r="G2230" s="91" t="s">
        <v>2</v>
      </c>
      <c r="K2230" s="91" t="s">
        <v>2</v>
      </c>
      <c r="O2230" s="92" t="s">
        <v>1756</v>
      </c>
      <c r="P2230" s="92"/>
      <c r="Q2230" s="92"/>
      <c r="R2230" s="92"/>
      <c r="S2230" s="92"/>
      <c r="T2230" s="92"/>
      <c r="U2230" s="92"/>
      <c r="V2230" s="92"/>
      <c r="W2230" s="92"/>
      <c r="X2230" s="92"/>
      <c r="Y2230" s="92"/>
      <c r="Z2230" s="92"/>
      <c r="AA2230" s="92"/>
      <c r="AB2230" s="92"/>
      <c r="AC2230" s="93">
        <v>362.97</v>
      </c>
      <c r="AD2230" s="93"/>
    </row>
    <row r="2231" spans="1:30">
      <c r="C2231" s="91" t="s">
        <v>2</v>
      </c>
      <c r="G2231" s="91" t="s">
        <v>2</v>
      </c>
      <c r="K2231" s="91" t="s">
        <v>2</v>
      </c>
      <c r="O2231" s="92" t="s">
        <v>1757</v>
      </c>
      <c r="P2231" s="92"/>
      <c r="Q2231" s="92"/>
      <c r="R2231" s="92"/>
      <c r="S2231" s="92"/>
      <c r="T2231" s="92"/>
      <c r="U2231" s="92"/>
      <c r="V2231" s="92"/>
      <c r="W2231" s="92"/>
      <c r="X2231" s="92"/>
      <c r="Y2231" s="92"/>
      <c r="Z2231" s="92"/>
      <c r="AA2231" s="92"/>
      <c r="AB2231" s="92"/>
      <c r="AC2231" s="93">
        <v>362.97</v>
      </c>
      <c r="AD2231" s="93"/>
    </row>
    <row r="2232" spans="1:30">
      <c r="C2232" s="91" t="s">
        <v>2</v>
      </c>
      <c r="G2232" s="91" t="s">
        <v>2</v>
      </c>
      <c r="K2232" s="91" t="s">
        <v>2</v>
      </c>
      <c r="O2232" s="92" t="s">
        <v>1758</v>
      </c>
      <c r="P2232" s="92"/>
      <c r="Q2232" s="92"/>
      <c r="R2232" s="92"/>
      <c r="S2232" s="92"/>
      <c r="T2232" s="92"/>
      <c r="U2232" s="92"/>
      <c r="V2232" s="92"/>
      <c r="W2232" s="92"/>
      <c r="X2232" s="92"/>
      <c r="Y2232" s="92"/>
      <c r="Z2232" s="92"/>
      <c r="AA2232" s="92"/>
      <c r="AB2232" s="92"/>
      <c r="AC2232" s="93">
        <v>362.97</v>
      </c>
      <c r="AD2232" s="93"/>
    </row>
    <row r="2233" spans="1:30">
      <c r="C2233" s="91" t="s">
        <v>2</v>
      </c>
      <c r="G2233" s="91" t="s">
        <v>2</v>
      </c>
      <c r="K2233" s="91" t="s">
        <v>2</v>
      </c>
      <c r="O2233" s="92" t="s">
        <v>1759</v>
      </c>
      <c r="P2233" s="92"/>
      <c r="Q2233" s="92"/>
      <c r="R2233" s="92"/>
      <c r="S2233" s="92"/>
      <c r="T2233" s="92"/>
      <c r="U2233" s="92"/>
      <c r="V2233" s="92"/>
      <c r="W2233" s="92"/>
      <c r="X2233" s="92"/>
      <c r="Y2233" s="92"/>
      <c r="Z2233" s="92"/>
      <c r="AA2233" s="92"/>
      <c r="AB2233" s="92"/>
      <c r="AC2233" s="93">
        <v>8.73</v>
      </c>
      <c r="AD2233" s="93"/>
    </row>
    <row r="2234" spans="1:30">
      <c r="C2234" s="91" t="s">
        <v>2</v>
      </c>
      <c r="G2234" s="91" t="s">
        <v>2</v>
      </c>
      <c r="K2234" s="91" t="s">
        <v>2</v>
      </c>
      <c r="O2234" s="92" t="s">
        <v>1760</v>
      </c>
      <c r="P2234" s="92"/>
      <c r="Q2234" s="92"/>
      <c r="R2234" s="92"/>
      <c r="S2234" s="92"/>
      <c r="T2234" s="92"/>
      <c r="U2234" s="92"/>
      <c r="V2234" s="92"/>
      <c r="W2234" s="92"/>
      <c r="X2234" s="92"/>
      <c r="Y2234" s="92"/>
      <c r="Z2234" s="92"/>
      <c r="AA2234" s="92"/>
      <c r="AB2234" s="92"/>
      <c r="AC2234" s="93">
        <v>4.9000000000000004</v>
      </c>
      <c r="AD2234" s="93"/>
    </row>
    <row r="2235" spans="1:30">
      <c r="C2235" s="91" t="s">
        <v>2</v>
      </c>
      <c r="G2235" s="91" t="s">
        <v>2</v>
      </c>
      <c r="K2235" s="91" t="s">
        <v>2</v>
      </c>
      <c r="O2235" s="92" t="s">
        <v>1761</v>
      </c>
      <c r="P2235" s="92"/>
      <c r="Q2235" s="92"/>
      <c r="R2235" s="92"/>
      <c r="S2235" s="92"/>
      <c r="T2235" s="92"/>
      <c r="U2235" s="92"/>
      <c r="V2235" s="92"/>
      <c r="W2235" s="92"/>
      <c r="X2235" s="92"/>
      <c r="Y2235" s="92"/>
      <c r="Z2235" s="92"/>
      <c r="AA2235" s="92"/>
      <c r="AB2235" s="92"/>
      <c r="AC2235" s="93">
        <v>46.7</v>
      </c>
      <c r="AD2235" s="93"/>
    </row>
    <row r="2236" spans="1:30">
      <c r="C2236" s="91" t="s">
        <v>2</v>
      </c>
      <c r="G2236" s="91" t="s">
        <v>2</v>
      </c>
      <c r="K2236" s="91" t="s">
        <v>2</v>
      </c>
      <c r="O2236" s="92" t="s">
        <v>1762</v>
      </c>
      <c r="P2236" s="92"/>
      <c r="Q2236" s="92"/>
      <c r="R2236" s="92"/>
      <c r="S2236" s="92"/>
      <c r="T2236" s="92"/>
      <c r="U2236" s="92"/>
      <c r="V2236" s="92"/>
      <c r="W2236" s="92"/>
      <c r="X2236" s="92"/>
      <c r="Y2236" s="92"/>
      <c r="Z2236" s="92"/>
      <c r="AA2236" s="92"/>
      <c r="AB2236" s="92"/>
      <c r="AC2236" s="93">
        <v>24.84</v>
      </c>
      <c r="AD2236" s="93"/>
    </row>
    <row r="2237" spans="1:30">
      <c r="C2237" s="91" t="s">
        <v>2</v>
      </c>
      <c r="G2237" s="91" t="s">
        <v>2</v>
      </c>
      <c r="K2237" s="91" t="s">
        <v>2</v>
      </c>
      <c r="O2237" s="92" t="s">
        <v>1763</v>
      </c>
      <c r="P2237" s="92"/>
      <c r="Q2237" s="92"/>
      <c r="R2237" s="92"/>
      <c r="S2237" s="92"/>
      <c r="T2237" s="92"/>
      <c r="U2237" s="92"/>
      <c r="V2237" s="92"/>
      <c r="W2237" s="92"/>
      <c r="X2237" s="92"/>
      <c r="Y2237" s="92"/>
      <c r="Z2237" s="92"/>
      <c r="AA2237" s="92"/>
      <c r="AB2237" s="92"/>
      <c r="AC2237" s="93">
        <v>27.56</v>
      </c>
      <c r="AD2237" s="93"/>
    </row>
    <row r="2238" spans="1:30">
      <c r="C2238" s="91" t="s">
        <v>2</v>
      </c>
      <c r="G2238" s="91" t="s">
        <v>2</v>
      </c>
      <c r="K2238" s="91" t="s">
        <v>2</v>
      </c>
      <c r="O2238" s="92" t="s">
        <v>1764</v>
      </c>
      <c r="P2238" s="92"/>
      <c r="Q2238" s="92"/>
      <c r="R2238" s="92"/>
      <c r="S2238" s="92"/>
      <c r="T2238" s="92"/>
      <c r="U2238" s="92"/>
      <c r="V2238" s="92"/>
      <c r="W2238" s="92"/>
      <c r="X2238" s="92"/>
      <c r="Y2238" s="92"/>
      <c r="Z2238" s="92"/>
      <c r="AA2238" s="92"/>
      <c r="AB2238" s="92"/>
      <c r="AC2238" s="93">
        <v>329.97</v>
      </c>
      <c r="AD2238" s="93"/>
    </row>
    <row r="2239" spans="1:30">
      <c r="C2239" s="91" t="s">
        <v>2</v>
      </c>
      <c r="G2239" s="91" t="s">
        <v>2</v>
      </c>
      <c r="K2239" s="91" t="s">
        <v>2</v>
      </c>
      <c r="O2239" s="92" t="s">
        <v>1765</v>
      </c>
      <c r="P2239" s="92"/>
      <c r="Q2239" s="92"/>
      <c r="R2239" s="92"/>
      <c r="S2239" s="92"/>
      <c r="T2239" s="92"/>
      <c r="U2239" s="92"/>
      <c r="V2239" s="92"/>
      <c r="W2239" s="92"/>
      <c r="X2239" s="92"/>
      <c r="Y2239" s="92"/>
      <c r="Z2239" s="92"/>
      <c r="AA2239" s="92"/>
      <c r="AB2239" s="92"/>
      <c r="AC2239" s="93">
        <v>329.97</v>
      </c>
      <c r="AD2239" s="93"/>
    </row>
    <row r="2240" spans="1:30">
      <c r="C2240" s="91" t="s">
        <v>2</v>
      </c>
      <c r="G2240" s="91" t="s">
        <v>2</v>
      </c>
      <c r="K2240" s="91" t="s">
        <v>2</v>
      </c>
      <c r="O2240" s="92" t="s">
        <v>1766</v>
      </c>
      <c r="P2240" s="92"/>
      <c r="Q2240" s="92"/>
      <c r="R2240" s="92"/>
      <c r="S2240" s="92"/>
      <c r="T2240" s="92"/>
      <c r="U2240" s="92"/>
      <c r="V2240" s="92"/>
      <c r="W2240" s="92"/>
      <c r="X2240" s="92"/>
      <c r="Y2240" s="92"/>
      <c r="Z2240" s="92"/>
      <c r="AA2240" s="92"/>
      <c r="AB2240" s="92"/>
      <c r="AC2240" s="93">
        <v>4.54</v>
      </c>
      <c r="AD2240" s="93"/>
    </row>
    <row r="2241" spans="3:30">
      <c r="C2241" s="91" t="s">
        <v>2</v>
      </c>
      <c r="G2241" s="91" t="s">
        <v>2</v>
      </c>
      <c r="K2241" s="91" t="s">
        <v>2</v>
      </c>
      <c r="O2241" s="92" t="s">
        <v>1767</v>
      </c>
      <c r="P2241" s="92"/>
      <c r="Q2241" s="92"/>
      <c r="R2241" s="92"/>
      <c r="S2241" s="92"/>
      <c r="T2241" s="92"/>
      <c r="U2241" s="92"/>
      <c r="V2241" s="92"/>
      <c r="W2241" s="92"/>
      <c r="X2241" s="92"/>
      <c r="Y2241" s="92"/>
      <c r="Z2241" s="92"/>
      <c r="AA2241" s="92"/>
      <c r="AB2241" s="92"/>
      <c r="AC2241" s="93">
        <v>6.39</v>
      </c>
      <c r="AD2241" s="93"/>
    </row>
    <row r="2242" spans="3:30">
      <c r="C2242" s="91" t="s">
        <v>2</v>
      </c>
      <c r="G2242" s="91" t="s">
        <v>2</v>
      </c>
      <c r="K2242" s="91" t="s">
        <v>2</v>
      </c>
      <c r="O2242" s="92" t="s">
        <v>1768</v>
      </c>
      <c r="P2242" s="92"/>
      <c r="Q2242" s="92"/>
      <c r="R2242" s="92"/>
      <c r="S2242" s="92"/>
      <c r="T2242" s="92"/>
      <c r="U2242" s="92"/>
      <c r="V2242" s="92"/>
      <c r="W2242" s="92"/>
      <c r="X2242" s="92"/>
      <c r="Y2242" s="92"/>
      <c r="Z2242" s="92"/>
      <c r="AA2242" s="92"/>
      <c r="AB2242" s="92"/>
      <c r="AC2242" s="93">
        <v>4.8600000000000003</v>
      </c>
      <c r="AD2242" s="93"/>
    </row>
    <row r="2243" spans="3:30">
      <c r="C2243" s="91" t="s">
        <v>2</v>
      </c>
      <c r="G2243" s="91" t="s">
        <v>2</v>
      </c>
      <c r="K2243" s="91" t="s">
        <v>2</v>
      </c>
      <c r="O2243" s="92" t="s">
        <v>1769</v>
      </c>
      <c r="P2243" s="92"/>
      <c r="Q2243" s="92"/>
      <c r="R2243" s="92"/>
      <c r="S2243" s="92"/>
      <c r="T2243" s="92"/>
      <c r="U2243" s="92"/>
      <c r="V2243" s="92"/>
      <c r="W2243" s="92"/>
      <c r="X2243" s="92"/>
      <c r="Y2243" s="92"/>
      <c r="Z2243" s="92"/>
      <c r="AA2243" s="92"/>
      <c r="AB2243" s="92"/>
      <c r="AC2243" s="93">
        <v>8.82</v>
      </c>
      <c r="AD2243" s="93"/>
    </row>
    <row r="2244" spans="3:30">
      <c r="C2244" s="91" t="s">
        <v>2</v>
      </c>
      <c r="G2244" s="91" t="s">
        <v>2</v>
      </c>
      <c r="K2244" s="91" t="s">
        <v>2</v>
      </c>
      <c r="O2244" s="92" t="s">
        <v>1760</v>
      </c>
      <c r="P2244" s="92"/>
      <c r="Q2244" s="92"/>
      <c r="R2244" s="92"/>
      <c r="S2244" s="92"/>
      <c r="T2244" s="92"/>
      <c r="U2244" s="92"/>
      <c r="V2244" s="92"/>
      <c r="W2244" s="92"/>
      <c r="X2244" s="92"/>
      <c r="Y2244" s="92"/>
      <c r="Z2244" s="92"/>
      <c r="AA2244" s="92"/>
      <c r="AB2244" s="92"/>
      <c r="AC2244" s="93">
        <v>2.7</v>
      </c>
      <c r="AD2244" s="93"/>
    </row>
    <row r="2245" spans="3:30">
      <c r="C2245" s="91" t="s">
        <v>2</v>
      </c>
      <c r="G2245" s="91" t="s">
        <v>2</v>
      </c>
      <c r="K2245" s="91" t="s">
        <v>2</v>
      </c>
      <c r="O2245" s="92" t="s">
        <v>1770</v>
      </c>
      <c r="P2245" s="92"/>
      <c r="Q2245" s="92"/>
      <c r="R2245" s="92"/>
      <c r="S2245" s="92"/>
      <c r="T2245" s="92"/>
      <c r="U2245" s="92"/>
      <c r="V2245" s="92"/>
      <c r="W2245" s="92"/>
      <c r="X2245" s="92"/>
      <c r="Y2245" s="92"/>
      <c r="Z2245" s="92"/>
      <c r="AA2245" s="92"/>
      <c r="AB2245" s="92"/>
      <c r="AC2245" s="93">
        <v>3.25</v>
      </c>
      <c r="AD2245" s="93"/>
    </row>
    <row r="2246" spans="3:30">
      <c r="C2246" s="91" t="s">
        <v>2</v>
      </c>
      <c r="G2246" s="91" t="s">
        <v>2</v>
      </c>
      <c r="K2246" s="91" t="s">
        <v>2</v>
      </c>
      <c r="O2246" s="92" t="s">
        <v>1771</v>
      </c>
      <c r="P2246" s="92"/>
      <c r="Q2246" s="92"/>
      <c r="R2246" s="92"/>
      <c r="S2246" s="92"/>
      <c r="T2246" s="92"/>
      <c r="U2246" s="92"/>
      <c r="V2246" s="92"/>
      <c r="W2246" s="92"/>
      <c r="X2246" s="92"/>
      <c r="Y2246" s="92"/>
      <c r="Z2246" s="92"/>
      <c r="AA2246" s="92"/>
      <c r="AB2246" s="92"/>
      <c r="AC2246" s="93">
        <v>11.65</v>
      </c>
      <c r="AD2246" s="93"/>
    </row>
    <row r="2247" spans="3:30">
      <c r="C2247" s="91" t="s">
        <v>2</v>
      </c>
      <c r="G2247" s="91" t="s">
        <v>2</v>
      </c>
      <c r="K2247" s="91" t="s">
        <v>2</v>
      </c>
      <c r="O2247" s="92" t="s">
        <v>1772</v>
      </c>
      <c r="P2247" s="92"/>
      <c r="Q2247" s="92"/>
      <c r="R2247" s="92"/>
      <c r="S2247" s="92"/>
      <c r="T2247" s="92"/>
      <c r="U2247" s="92"/>
      <c r="V2247" s="92"/>
      <c r="W2247" s="92"/>
      <c r="X2247" s="92"/>
      <c r="Y2247" s="92"/>
      <c r="Z2247" s="92"/>
      <c r="AA2247" s="92"/>
      <c r="AB2247" s="92"/>
      <c r="AC2247" s="93">
        <v>72.56</v>
      </c>
      <c r="AD2247" s="93"/>
    </row>
    <row r="2248" spans="3:30">
      <c r="C2248" s="91" t="s">
        <v>2</v>
      </c>
      <c r="G2248" s="91" t="s">
        <v>2</v>
      </c>
      <c r="K2248" s="91" t="s">
        <v>2</v>
      </c>
      <c r="O2248" s="92" t="s">
        <v>1773</v>
      </c>
      <c r="P2248" s="92"/>
      <c r="Q2248" s="92"/>
      <c r="R2248" s="92"/>
      <c r="S2248" s="92"/>
      <c r="T2248" s="92"/>
      <c r="U2248" s="92"/>
      <c r="V2248" s="92"/>
      <c r="W2248" s="92"/>
      <c r="X2248" s="92"/>
      <c r="Y2248" s="92"/>
      <c r="Z2248" s="92"/>
      <c r="AA2248" s="92"/>
      <c r="AB2248" s="92"/>
      <c r="AC2248" s="93">
        <v>36.950000000000003</v>
      </c>
      <c r="AD2248" s="93"/>
    </row>
    <row r="2249" spans="3:30">
      <c r="C2249" s="91" t="s">
        <v>2</v>
      </c>
      <c r="G2249" s="91" t="s">
        <v>2</v>
      </c>
      <c r="K2249" s="91" t="s">
        <v>2</v>
      </c>
      <c r="O2249" s="92" t="s">
        <v>1774</v>
      </c>
      <c r="P2249" s="92"/>
      <c r="Q2249" s="92"/>
      <c r="R2249" s="92"/>
      <c r="S2249" s="92"/>
      <c r="T2249" s="92"/>
      <c r="U2249" s="92"/>
      <c r="V2249" s="92"/>
      <c r="W2249" s="92"/>
      <c r="X2249" s="92"/>
      <c r="Y2249" s="92"/>
      <c r="Z2249" s="92"/>
      <c r="AA2249" s="92"/>
      <c r="AB2249" s="92"/>
      <c r="AC2249" s="93">
        <v>32.57</v>
      </c>
      <c r="AD2249" s="93"/>
    </row>
    <row r="2250" spans="3:30">
      <c r="C2250" s="91" t="s">
        <v>2</v>
      </c>
      <c r="G2250" s="91" t="s">
        <v>2</v>
      </c>
      <c r="K2250" s="91" t="s">
        <v>2</v>
      </c>
      <c r="O2250" s="92" t="s">
        <v>1775</v>
      </c>
      <c r="P2250" s="92"/>
      <c r="Q2250" s="92"/>
      <c r="R2250" s="92"/>
      <c r="S2250" s="92"/>
      <c r="T2250" s="92"/>
      <c r="U2250" s="92"/>
      <c r="V2250" s="92"/>
      <c r="W2250" s="92"/>
      <c r="X2250" s="92"/>
      <c r="Y2250" s="92"/>
      <c r="Z2250" s="92"/>
      <c r="AA2250" s="92"/>
      <c r="AB2250" s="92"/>
      <c r="AC2250" s="93">
        <v>31.69</v>
      </c>
      <c r="AD2250" s="93"/>
    </row>
    <row r="2251" spans="3:30">
      <c r="C2251" s="91" t="s">
        <v>2</v>
      </c>
      <c r="G2251" s="91" t="s">
        <v>2</v>
      </c>
      <c r="K2251" s="91" t="s">
        <v>2</v>
      </c>
      <c r="O2251" s="92" t="s">
        <v>1776</v>
      </c>
      <c r="P2251" s="92"/>
      <c r="Q2251" s="92"/>
      <c r="R2251" s="92"/>
      <c r="S2251" s="92"/>
      <c r="T2251" s="92"/>
      <c r="U2251" s="92"/>
      <c r="V2251" s="92"/>
      <c r="W2251" s="92"/>
      <c r="X2251" s="92"/>
      <c r="Y2251" s="92"/>
      <c r="Z2251" s="92"/>
      <c r="AA2251" s="92"/>
      <c r="AB2251" s="92"/>
      <c r="AC2251" s="93">
        <v>11.84</v>
      </c>
      <c r="AD2251" s="93"/>
    </row>
    <row r="2252" spans="3:30">
      <c r="C2252" s="91" t="s">
        <v>2</v>
      </c>
      <c r="G2252" s="91" t="s">
        <v>2</v>
      </c>
      <c r="K2252" s="91" t="s">
        <v>2</v>
      </c>
      <c r="O2252" s="92" t="s">
        <v>1777</v>
      </c>
      <c r="P2252" s="92"/>
      <c r="Q2252" s="92"/>
      <c r="R2252" s="92"/>
      <c r="S2252" s="92"/>
      <c r="T2252" s="92"/>
      <c r="U2252" s="92"/>
      <c r="V2252" s="92"/>
      <c r="W2252" s="92"/>
      <c r="X2252" s="92"/>
      <c r="Y2252" s="92"/>
      <c r="Z2252" s="92"/>
      <c r="AA2252" s="92"/>
      <c r="AB2252" s="92"/>
      <c r="AC2252" s="93">
        <v>5.7</v>
      </c>
      <c r="AD2252" s="93"/>
    </row>
    <row r="2253" spans="3:30">
      <c r="C2253" s="91" t="s">
        <v>2</v>
      </c>
      <c r="G2253" s="91" t="s">
        <v>2</v>
      </c>
      <c r="K2253" s="91" t="s">
        <v>2</v>
      </c>
      <c r="O2253" s="92" t="s">
        <v>1778</v>
      </c>
      <c r="P2253" s="92"/>
      <c r="Q2253" s="92"/>
      <c r="R2253" s="92"/>
      <c r="S2253" s="92"/>
      <c r="T2253" s="92"/>
      <c r="U2253" s="92"/>
      <c r="V2253" s="92"/>
      <c r="W2253" s="92"/>
      <c r="X2253" s="92"/>
      <c r="Y2253" s="92"/>
      <c r="Z2253" s="92"/>
      <c r="AA2253" s="92"/>
      <c r="AB2253" s="92"/>
      <c r="AC2253" s="93">
        <v>35.96</v>
      </c>
      <c r="AD2253" s="93"/>
    </row>
    <row r="2254" spans="3:30">
      <c r="C2254" s="91" t="s">
        <v>2</v>
      </c>
      <c r="G2254" s="91" t="s">
        <v>2</v>
      </c>
      <c r="K2254" s="91" t="s">
        <v>2</v>
      </c>
      <c r="O2254" s="92" t="s">
        <v>1779</v>
      </c>
      <c r="P2254" s="92"/>
      <c r="Q2254" s="92"/>
      <c r="R2254" s="92"/>
      <c r="S2254" s="92"/>
      <c r="T2254" s="92"/>
      <c r="U2254" s="92"/>
      <c r="V2254" s="92"/>
      <c r="W2254" s="92"/>
      <c r="X2254" s="92"/>
      <c r="Y2254" s="92"/>
      <c r="Z2254" s="92"/>
      <c r="AA2254" s="92"/>
      <c r="AB2254" s="92"/>
      <c r="AC2254" s="93">
        <v>13.45</v>
      </c>
      <c r="AD2254" s="93"/>
    </row>
    <row r="2255" spans="3:30">
      <c r="C2255" s="91" t="s">
        <v>2</v>
      </c>
      <c r="G2255" s="91" t="s">
        <v>2</v>
      </c>
      <c r="K2255" s="91" t="s">
        <v>2</v>
      </c>
      <c r="O2255" s="92" t="s">
        <v>1780</v>
      </c>
      <c r="P2255" s="92"/>
      <c r="Q2255" s="92"/>
      <c r="R2255" s="92"/>
      <c r="S2255" s="92"/>
      <c r="T2255" s="92"/>
      <c r="U2255" s="92"/>
      <c r="V2255" s="92"/>
      <c r="W2255" s="92"/>
      <c r="X2255" s="92"/>
      <c r="Y2255" s="92"/>
      <c r="Z2255" s="92"/>
      <c r="AA2255" s="92"/>
      <c r="AB2255" s="92"/>
      <c r="AC2255" s="93">
        <v>12.99</v>
      </c>
      <c r="AD2255" s="93"/>
    </row>
    <row r="2256" spans="3:30">
      <c r="C2256" s="91" t="s">
        <v>2</v>
      </c>
      <c r="G2256" s="91" t="s">
        <v>2</v>
      </c>
      <c r="K2256" s="91" t="s">
        <v>2</v>
      </c>
      <c r="O2256" s="92" t="s">
        <v>1781</v>
      </c>
      <c r="P2256" s="92"/>
      <c r="Q2256" s="92"/>
      <c r="R2256" s="92"/>
      <c r="S2256" s="92"/>
      <c r="T2256" s="92"/>
      <c r="U2256" s="92"/>
      <c r="V2256" s="92"/>
      <c r="W2256" s="92"/>
      <c r="X2256" s="92"/>
      <c r="Y2256" s="92"/>
      <c r="Z2256" s="92"/>
      <c r="AA2256" s="92"/>
      <c r="AB2256" s="92"/>
      <c r="AC2256" s="93">
        <v>12.99</v>
      </c>
      <c r="AD2256" s="93"/>
    </row>
    <row r="2257" spans="2:30">
      <c r="C2257" s="91" t="s">
        <v>2</v>
      </c>
      <c r="G2257" s="91" t="s">
        <v>2</v>
      </c>
      <c r="K2257" s="91" t="s">
        <v>2</v>
      </c>
      <c r="O2257" s="92" t="s">
        <v>1782</v>
      </c>
      <c r="P2257" s="92"/>
      <c r="Q2257" s="92"/>
      <c r="R2257" s="92"/>
      <c r="S2257" s="92"/>
      <c r="T2257" s="92"/>
      <c r="U2257" s="92"/>
      <c r="V2257" s="92"/>
      <c r="W2257" s="92"/>
      <c r="X2257" s="92"/>
      <c r="Y2257" s="92"/>
      <c r="Z2257" s="92"/>
      <c r="AA2257" s="92"/>
      <c r="AB2257" s="92"/>
      <c r="AC2257" s="93">
        <v>21.98</v>
      </c>
      <c r="AD2257" s="93"/>
    </row>
    <row r="2258" spans="2:30">
      <c r="B2258" s="90" t="s">
        <v>1783</v>
      </c>
      <c r="C2258" s="90"/>
      <c r="D2258" s="90"/>
      <c r="F2258" s="90" t="s">
        <v>56</v>
      </c>
      <c r="G2258" s="90"/>
      <c r="H2258" s="90"/>
      <c r="I2258" s="90"/>
      <c r="J2258" s="90" t="s">
        <v>1784</v>
      </c>
      <c r="K2258" s="90"/>
      <c r="L2258" s="90"/>
      <c r="N2258" s="90" t="s">
        <v>1785</v>
      </c>
      <c r="O2258" s="90"/>
      <c r="P2258" s="90"/>
      <c r="Q2258" s="90"/>
      <c r="R2258" s="90"/>
      <c r="S2258" s="90"/>
      <c r="T2258" s="90"/>
      <c r="U2258" s="90"/>
      <c r="V2258" s="90"/>
      <c r="W2258" s="90"/>
      <c r="X2258" s="90"/>
      <c r="Y2258" s="90"/>
      <c r="Z2258" s="90"/>
      <c r="AA2258" s="90"/>
      <c r="AC2258" s="82">
        <v>14816</v>
      </c>
      <c r="AD2258" s="82"/>
    </row>
    <row r="2259" spans="2:30">
      <c r="C2259" s="91" t="s">
        <v>2</v>
      </c>
      <c r="G2259" s="91" t="s">
        <v>2</v>
      </c>
      <c r="K2259" s="91" t="s">
        <v>2</v>
      </c>
      <c r="O2259" s="92" t="s">
        <v>1786</v>
      </c>
      <c r="P2259" s="92"/>
      <c r="Q2259" s="92"/>
      <c r="R2259" s="92"/>
      <c r="S2259" s="92"/>
      <c r="T2259" s="92"/>
      <c r="U2259" s="92"/>
      <c r="V2259" s="92"/>
      <c r="W2259" s="92"/>
      <c r="X2259" s="92"/>
      <c r="Y2259" s="92"/>
      <c r="Z2259" s="92"/>
      <c r="AA2259" s="92"/>
      <c r="AB2259" s="92"/>
      <c r="AC2259" s="93">
        <v>10016</v>
      </c>
      <c r="AD2259" s="93"/>
    </row>
    <row r="2260" spans="2:30">
      <c r="C2260" s="91" t="s">
        <v>2</v>
      </c>
      <c r="G2260" s="91" t="s">
        <v>2</v>
      </c>
      <c r="K2260" s="91" t="s">
        <v>2</v>
      </c>
      <c r="O2260" s="92" t="s">
        <v>1786</v>
      </c>
      <c r="P2260" s="92"/>
      <c r="Q2260" s="92"/>
      <c r="R2260" s="92"/>
      <c r="S2260" s="92"/>
      <c r="T2260" s="92"/>
      <c r="U2260" s="92"/>
      <c r="V2260" s="92"/>
      <c r="W2260" s="92"/>
      <c r="X2260" s="92"/>
      <c r="Y2260" s="92"/>
      <c r="Z2260" s="92"/>
      <c r="AA2260" s="92"/>
      <c r="AB2260" s="92"/>
      <c r="AC2260" s="93">
        <v>4800</v>
      </c>
      <c r="AD2260" s="93"/>
    </row>
    <row r="2261" spans="2:30">
      <c r="B2261" s="90" t="s">
        <v>1787</v>
      </c>
      <c r="C2261" s="90"/>
      <c r="D2261" s="90"/>
      <c r="F2261" s="90" t="s">
        <v>56</v>
      </c>
      <c r="G2261" s="90"/>
      <c r="H2261" s="90"/>
      <c r="I2261" s="90"/>
      <c r="J2261" s="90" t="s">
        <v>1788</v>
      </c>
      <c r="K2261" s="90"/>
      <c r="L2261" s="90"/>
      <c r="N2261" s="90" t="s">
        <v>1789</v>
      </c>
      <c r="O2261" s="90"/>
      <c r="P2261" s="90"/>
      <c r="Q2261" s="90"/>
      <c r="R2261" s="90"/>
      <c r="S2261" s="90"/>
      <c r="T2261" s="90"/>
      <c r="U2261" s="90"/>
      <c r="V2261" s="90"/>
      <c r="W2261" s="90"/>
      <c r="X2261" s="90"/>
      <c r="Y2261" s="90"/>
      <c r="Z2261" s="90"/>
      <c r="AA2261" s="90"/>
      <c r="AC2261" s="82">
        <v>1102.47</v>
      </c>
      <c r="AD2261" s="82"/>
    </row>
    <row r="2262" spans="2:30">
      <c r="C2262" s="91" t="s">
        <v>2</v>
      </c>
      <c r="G2262" s="91" t="s">
        <v>2</v>
      </c>
      <c r="K2262" s="91" t="s">
        <v>2</v>
      </c>
      <c r="O2262" s="92" t="s">
        <v>1790</v>
      </c>
      <c r="P2262" s="92"/>
      <c r="Q2262" s="92"/>
      <c r="R2262" s="92"/>
      <c r="S2262" s="92"/>
      <c r="T2262" s="92"/>
      <c r="U2262" s="92"/>
      <c r="V2262" s="92"/>
      <c r="W2262" s="92"/>
      <c r="X2262" s="92"/>
      <c r="Y2262" s="92"/>
      <c r="Z2262" s="92"/>
      <c r="AA2262" s="92"/>
      <c r="AB2262" s="92"/>
      <c r="AC2262" s="93">
        <v>15.75</v>
      </c>
      <c r="AD2262" s="93"/>
    </row>
    <row r="2263" spans="2:30">
      <c r="C2263" s="91" t="s">
        <v>2</v>
      </c>
      <c r="G2263" s="91" t="s">
        <v>2</v>
      </c>
      <c r="K2263" s="91" t="s">
        <v>2</v>
      </c>
      <c r="O2263" s="92" t="s">
        <v>1790</v>
      </c>
      <c r="P2263" s="92"/>
      <c r="Q2263" s="92"/>
      <c r="R2263" s="92"/>
      <c r="S2263" s="92"/>
      <c r="T2263" s="92"/>
      <c r="U2263" s="92"/>
      <c r="V2263" s="92"/>
      <c r="W2263" s="92"/>
      <c r="X2263" s="92"/>
      <c r="Y2263" s="92"/>
      <c r="Z2263" s="92"/>
      <c r="AA2263" s="92"/>
      <c r="AB2263" s="92"/>
      <c r="AC2263" s="93">
        <v>15.75</v>
      </c>
      <c r="AD2263" s="93"/>
    </row>
    <row r="2264" spans="2:30">
      <c r="C2264" s="91" t="s">
        <v>2</v>
      </c>
      <c r="G2264" s="91" t="s">
        <v>2</v>
      </c>
      <c r="K2264" s="91" t="s">
        <v>2</v>
      </c>
      <c r="O2264" s="92" t="s">
        <v>1790</v>
      </c>
      <c r="P2264" s="92"/>
      <c r="Q2264" s="92"/>
      <c r="R2264" s="92"/>
      <c r="S2264" s="92"/>
      <c r="T2264" s="92"/>
      <c r="U2264" s="92"/>
      <c r="V2264" s="92"/>
      <c r="W2264" s="92"/>
      <c r="X2264" s="92"/>
      <c r="Y2264" s="92"/>
      <c r="Z2264" s="92"/>
      <c r="AA2264" s="92"/>
      <c r="AB2264" s="92"/>
      <c r="AC2264" s="93">
        <v>31.24</v>
      </c>
      <c r="AD2264" s="93"/>
    </row>
    <row r="2265" spans="2:30">
      <c r="C2265" s="91" t="s">
        <v>2</v>
      </c>
      <c r="G2265" s="91" t="s">
        <v>2</v>
      </c>
      <c r="K2265" s="91" t="s">
        <v>2</v>
      </c>
      <c r="O2265" s="92" t="s">
        <v>1790</v>
      </c>
      <c r="P2265" s="92"/>
      <c r="Q2265" s="92"/>
      <c r="R2265" s="92"/>
      <c r="S2265" s="92"/>
      <c r="T2265" s="92"/>
      <c r="U2265" s="92"/>
      <c r="V2265" s="92"/>
      <c r="W2265" s="92"/>
      <c r="X2265" s="92"/>
      <c r="Y2265" s="92"/>
      <c r="Z2265" s="92"/>
      <c r="AA2265" s="92"/>
      <c r="AB2265" s="92"/>
      <c r="AC2265" s="93">
        <v>40</v>
      </c>
      <c r="AD2265" s="93"/>
    </row>
    <row r="2266" spans="2:30">
      <c r="C2266" s="91" t="s">
        <v>2</v>
      </c>
      <c r="G2266" s="91" t="s">
        <v>2</v>
      </c>
      <c r="K2266" s="91" t="s">
        <v>2</v>
      </c>
      <c r="O2266" s="92" t="s">
        <v>1790</v>
      </c>
      <c r="P2266" s="92"/>
      <c r="Q2266" s="92"/>
      <c r="R2266" s="92"/>
      <c r="S2266" s="92"/>
      <c r="T2266" s="92"/>
      <c r="U2266" s="92"/>
      <c r="V2266" s="92"/>
      <c r="W2266" s="92"/>
      <c r="X2266" s="92"/>
      <c r="Y2266" s="92"/>
      <c r="Z2266" s="92"/>
      <c r="AA2266" s="92"/>
      <c r="AB2266" s="92"/>
      <c r="AC2266" s="93">
        <v>77.25</v>
      </c>
      <c r="AD2266" s="93"/>
    </row>
    <row r="2267" spans="2:30">
      <c r="C2267" s="91" t="s">
        <v>2</v>
      </c>
      <c r="G2267" s="91" t="s">
        <v>2</v>
      </c>
      <c r="K2267" s="91" t="s">
        <v>2</v>
      </c>
      <c r="O2267" s="92" t="s">
        <v>1790</v>
      </c>
      <c r="P2267" s="92"/>
      <c r="Q2267" s="92"/>
      <c r="R2267" s="92"/>
      <c r="S2267" s="92"/>
      <c r="T2267" s="92"/>
      <c r="U2267" s="92"/>
      <c r="V2267" s="92"/>
      <c r="W2267" s="92"/>
      <c r="X2267" s="92"/>
      <c r="Y2267" s="92"/>
      <c r="Z2267" s="92"/>
      <c r="AA2267" s="92"/>
      <c r="AB2267" s="92"/>
      <c r="AC2267" s="93">
        <v>135.31</v>
      </c>
      <c r="AD2267" s="93"/>
    </row>
    <row r="2268" spans="2:30">
      <c r="C2268" s="91" t="s">
        <v>2</v>
      </c>
      <c r="G2268" s="91" t="s">
        <v>2</v>
      </c>
      <c r="K2268" s="91" t="s">
        <v>2</v>
      </c>
      <c r="O2268" s="92" t="s">
        <v>1791</v>
      </c>
      <c r="P2268" s="92"/>
      <c r="Q2268" s="92"/>
      <c r="R2268" s="92"/>
      <c r="S2268" s="92"/>
      <c r="T2268" s="92"/>
      <c r="U2268" s="92"/>
      <c r="V2268" s="92"/>
      <c r="W2268" s="92"/>
      <c r="X2268" s="92"/>
      <c r="Y2268" s="92"/>
      <c r="Z2268" s="92"/>
      <c r="AA2268" s="92"/>
      <c r="AB2268" s="92"/>
      <c r="AC2268" s="93">
        <v>310.25</v>
      </c>
      <c r="AD2268" s="93"/>
    </row>
    <row r="2269" spans="2:30">
      <c r="C2269" s="91" t="s">
        <v>2</v>
      </c>
      <c r="G2269" s="91" t="s">
        <v>2</v>
      </c>
      <c r="K2269" s="91" t="s">
        <v>2</v>
      </c>
      <c r="O2269" s="92" t="s">
        <v>1792</v>
      </c>
      <c r="P2269" s="92"/>
      <c r="Q2269" s="92"/>
      <c r="R2269" s="92"/>
      <c r="S2269" s="92"/>
      <c r="T2269" s="92"/>
      <c r="U2269" s="92"/>
      <c r="V2269" s="92"/>
      <c r="W2269" s="92"/>
      <c r="X2269" s="92"/>
      <c r="Y2269" s="92"/>
      <c r="Z2269" s="92"/>
      <c r="AA2269" s="92"/>
      <c r="AB2269" s="92"/>
      <c r="AC2269" s="93">
        <v>65</v>
      </c>
      <c r="AD2269" s="93"/>
    </row>
    <row r="2270" spans="2:30">
      <c r="C2270" s="91" t="s">
        <v>2</v>
      </c>
      <c r="G2270" s="91" t="s">
        <v>2</v>
      </c>
      <c r="K2270" s="91" t="s">
        <v>2</v>
      </c>
      <c r="O2270" s="92" t="s">
        <v>1793</v>
      </c>
      <c r="P2270" s="92"/>
      <c r="Q2270" s="92"/>
      <c r="R2270" s="92"/>
      <c r="S2270" s="92"/>
      <c r="T2270" s="92"/>
      <c r="U2270" s="92"/>
      <c r="V2270" s="92"/>
      <c r="W2270" s="92"/>
      <c r="X2270" s="92"/>
      <c r="Y2270" s="92"/>
      <c r="Z2270" s="92"/>
      <c r="AA2270" s="92"/>
      <c r="AB2270" s="92"/>
      <c r="AC2270" s="93">
        <v>41.5</v>
      </c>
      <c r="AD2270" s="93"/>
    </row>
    <row r="2271" spans="2:30">
      <c r="C2271" s="91" t="s">
        <v>2</v>
      </c>
      <c r="G2271" s="91" t="s">
        <v>2</v>
      </c>
      <c r="K2271" s="91" t="s">
        <v>2</v>
      </c>
      <c r="O2271" s="92" t="s">
        <v>1794</v>
      </c>
      <c r="P2271" s="92"/>
      <c r="Q2271" s="92"/>
      <c r="R2271" s="92"/>
      <c r="S2271" s="92"/>
      <c r="T2271" s="92"/>
      <c r="U2271" s="92"/>
      <c r="V2271" s="92"/>
      <c r="W2271" s="92"/>
      <c r="X2271" s="92"/>
      <c r="Y2271" s="92"/>
      <c r="Z2271" s="92"/>
      <c r="AA2271" s="92"/>
      <c r="AB2271" s="92"/>
      <c r="AC2271" s="93">
        <v>48.71</v>
      </c>
      <c r="AD2271" s="93"/>
    </row>
    <row r="2272" spans="2:30">
      <c r="C2272" s="91" t="s">
        <v>2</v>
      </c>
      <c r="G2272" s="91" t="s">
        <v>2</v>
      </c>
      <c r="K2272" s="91" t="s">
        <v>2</v>
      </c>
      <c r="O2272" s="92" t="s">
        <v>1795</v>
      </c>
      <c r="P2272" s="92"/>
      <c r="Q2272" s="92"/>
      <c r="R2272" s="92"/>
      <c r="S2272" s="92"/>
      <c r="T2272" s="92"/>
      <c r="U2272" s="92"/>
      <c r="V2272" s="92"/>
      <c r="W2272" s="92"/>
      <c r="X2272" s="92"/>
      <c r="Y2272" s="92"/>
      <c r="Z2272" s="92"/>
      <c r="AA2272" s="92"/>
      <c r="AB2272" s="92"/>
      <c r="AC2272" s="93">
        <v>41.5</v>
      </c>
      <c r="AD2272" s="93"/>
    </row>
    <row r="2273" spans="1:30">
      <c r="C2273" s="91" t="s">
        <v>2</v>
      </c>
      <c r="G2273" s="91" t="s">
        <v>2</v>
      </c>
      <c r="K2273" s="91" t="s">
        <v>2</v>
      </c>
      <c r="O2273" s="92" t="s">
        <v>1795</v>
      </c>
      <c r="P2273" s="92"/>
      <c r="Q2273" s="92"/>
      <c r="R2273" s="92"/>
      <c r="S2273" s="92"/>
      <c r="T2273" s="92"/>
      <c r="U2273" s="92"/>
      <c r="V2273" s="92"/>
      <c r="W2273" s="92"/>
      <c r="X2273" s="92"/>
      <c r="Y2273" s="92"/>
      <c r="Z2273" s="92"/>
      <c r="AA2273" s="92"/>
      <c r="AB2273" s="92"/>
      <c r="AC2273" s="93">
        <v>60</v>
      </c>
      <c r="AD2273" s="93"/>
    </row>
    <row r="2274" spans="1:30">
      <c r="C2274" s="91" t="s">
        <v>2</v>
      </c>
      <c r="G2274" s="91" t="s">
        <v>2</v>
      </c>
      <c r="K2274" s="91" t="s">
        <v>2</v>
      </c>
      <c r="O2274" s="92" t="s">
        <v>1796</v>
      </c>
      <c r="P2274" s="92"/>
      <c r="Q2274" s="92"/>
      <c r="R2274" s="92"/>
      <c r="S2274" s="92"/>
      <c r="T2274" s="92"/>
      <c r="U2274" s="92"/>
      <c r="V2274" s="92"/>
      <c r="W2274" s="92"/>
      <c r="X2274" s="92"/>
      <c r="Y2274" s="92"/>
      <c r="Z2274" s="92"/>
      <c r="AA2274" s="92"/>
      <c r="AB2274" s="92"/>
      <c r="AC2274" s="93">
        <v>41.5</v>
      </c>
      <c r="AD2274" s="93"/>
    </row>
    <row r="2275" spans="1:30">
      <c r="C2275" s="91" t="s">
        <v>2</v>
      </c>
      <c r="G2275" s="91" t="s">
        <v>2</v>
      </c>
      <c r="K2275" s="91" t="s">
        <v>2</v>
      </c>
      <c r="O2275" s="92" t="s">
        <v>1797</v>
      </c>
      <c r="P2275" s="92"/>
      <c r="Q2275" s="92"/>
      <c r="R2275" s="92"/>
      <c r="S2275" s="92"/>
      <c r="T2275" s="92"/>
      <c r="U2275" s="92"/>
      <c r="V2275" s="92"/>
      <c r="W2275" s="92"/>
      <c r="X2275" s="92"/>
      <c r="Y2275" s="92"/>
      <c r="Z2275" s="92"/>
      <c r="AA2275" s="92"/>
      <c r="AB2275" s="92"/>
      <c r="AC2275" s="93">
        <v>20</v>
      </c>
      <c r="AD2275" s="93"/>
    </row>
    <row r="2276" spans="1:30">
      <c r="C2276" s="91" t="s">
        <v>2</v>
      </c>
      <c r="G2276" s="91" t="s">
        <v>2</v>
      </c>
      <c r="K2276" s="91" t="s">
        <v>2</v>
      </c>
      <c r="O2276" s="92" t="s">
        <v>1797</v>
      </c>
      <c r="P2276" s="92"/>
      <c r="Q2276" s="92"/>
      <c r="R2276" s="92"/>
      <c r="S2276" s="92"/>
      <c r="T2276" s="92"/>
      <c r="U2276" s="92"/>
      <c r="V2276" s="92"/>
      <c r="W2276" s="92"/>
      <c r="X2276" s="92"/>
      <c r="Y2276" s="92"/>
      <c r="Z2276" s="92"/>
      <c r="AA2276" s="92"/>
      <c r="AB2276" s="92"/>
      <c r="AC2276" s="93">
        <v>20</v>
      </c>
      <c r="AD2276" s="93"/>
    </row>
    <row r="2277" spans="1:30">
      <c r="C2277" s="91" t="s">
        <v>2</v>
      </c>
      <c r="G2277" s="91" t="s">
        <v>2</v>
      </c>
      <c r="K2277" s="91" t="s">
        <v>2</v>
      </c>
      <c r="O2277" s="92" t="s">
        <v>1797</v>
      </c>
      <c r="P2277" s="92"/>
      <c r="Q2277" s="92"/>
      <c r="R2277" s="92"/>
      <c r="S2277" s="92"/>
      <c r="T2277" s="92"/>
      <c r="U2277" s="92"/>
      <c r="V2277" s="92"/>
      <c r="W2277" s="92"/>
      <c r="X2277" s="92"/>
      <c r="Y2277" s="92"/>
      <c r="Z2277" s="92"/>
      <c r="AA2277" s="92"/>
      <c r="AB2277" s="92"/>
      <c r="AC2277" s="93">
        <v>30</v>
      </c>
      <c r="AD2277" s="93"/>
    </row>
    <row r="2278" spans="1:30">
      <c r="C2278" s="91" t="s">
        <v>2</v>
      </c>
      <c r="G2278" s="91" t="s">
        <v>2</v>
      </c>
      <c r="K2278" s="91" t="s">
        <v>2</v>
      </c>
      <c r="O2278" s="92" t="s">
        <v>1797</v>
      </c>
      <c r="P2278" s="92"/>
      <c r="Q2278" s="92"/>
      <c r="R2278" s="92"/>
      <c r="S2278" s="92"/>
      <c r="T2278" s="92"/>
      <c r="U2278" s="92"/>
      <c r="V2278" s="92"/>
      <c r="W2278" s="92"/>
      <c r="X2278" s="92"/>
      <c r="Y2278" s="92"/>
      <c r="Z2278" s="92"/>
      <c r="AA2278" s="92"/>
      <c r="AB2278" s="92"/>
      <c r="AC2278" s="93">
        <v>48.71</v>
      </c>
      <c r="AD2278" s="93"/>
    </row>
    <row r="2279" spans="1:30">
      <c r="C2279" s="91" t="s">
        <v>2</v>
      </c>
      <c r="G2279" s="91" t="s">
        <v>2</v>
      </c>
      <c r="K2279" s="91" t="s">
        <v>2</v>
      </c>
      <c r="O2279" s="92" t="s">
        <v>1797</v>
      </c>
      <c r="P2279" s="92"/>
      <c r="Q2279" s="92"/>
      <c r="R2279" s="92"/>
      <c r="S2279" s="92"/>
      <c r="T2279" s="92"/>
      <c r="U2279" s="92"/>
      <c r="V2279" s="92"/>
      <c r="W2279" s="92"/>
      <c r="X2279" s="92"/>
      <c r="Y2279" s="92"/>
      <c r="Z2279" s="92"/>
      <c r="AA2279" s="92"/>
      <c r="AB2279" s="92"/>
      <c r="AC2279" s="93">
        <v>60</v>
      </c>
      <c r="AD2279" s="93"/>
    </row>
    <row r="2280" spans="1:30" ht="11.25" customHeight="1"/>
    <row r="2281" spans="1:30" ht="12" customHeight="1"/>
    <row r="2282" spans="1:30" ht="13.5" customHeight="1">
      <c r="A2282" s="85" t="s">
        <v>44</v>
      </c>
      <c r="B2282" s="85"/>
      <c r="C2282" s="85"/>
      <c r="D2282" s="85"/>
      <c r="E2282" s="85"/>
      <c r="F2282" s="85"/>
      <c r="G2282" s="85"/>
      <c r="H2282" s="85"/>
      <c r="I2282" s="85"/>
      <c r="J2282" s="85"/>
      <c r="K2282" s="85"/>
      <c r="L2282" s="85"/>
      <c r="M2282" s="85"/>
      <c r="R2282" s="86" t="s">
        <v>1798</v>
      </c>
      <c r="S2282" s="86"/>
      <c r="T2282" s="86"/>
      <c r="U2282" s="86"/>
      <c r="V2282" s="86"/>
      <c r="W2282" s="86"/>
      <c r="X2282" s="86"/>
      <c r="Y2282" s="86"/>
      <c r="Z2282" s="86"/>
      <c r="AA2282" s="86"/>
      <c r="AB2282" s="86"/>
      <c r="AC2282" s="86"/>
      <c r="AD2282" s="86"/>
    </row>
    <row r="2283" spans="1:30" ht="25.5" customHeight="1">
      <c r="C2283" s="77" t="s">
        <v>46</v>
      </c>
      <c r="D2283" s="77"/>
      <c r="E2283" s="77"/>
      <c r="F2283" s="77"/>
      <c r="G2283" s="77"/>
      <c r="H2283" s="77"/>
      <c r="I2283" s="77"/>
      <c r="J2283" s="77"/>
      <c r="K2283" s="77"/>
      <c r="L2283" s="77"/>
      <c r="M2283" s="77"/>
      <c r="N2283" s="77"/>
      <c r="O2283" s="77"/>
      <c r="P2283" s="77"/>
      <c r="Q2283" s="77"/>
      <c r="R2283" s="77"/>
      <c r="S2283" s="77"/>
      <c r="T2283" s="77"/>
      <c r="U2283" s="77"/>
      <c r="V2283" s="77"/>
      <c r="W2283" s="77"/>
      <c r="X2283" s="77"/>
      <c r="Y2283" s="77"/>
      <c r="Z2283" s="77"/>
      <c r="AA2283" s="77"/>
      <c r="AB2283" s="77"/>
      <c r="AC2283" s="77"/>
    </row>
    <row r="2284" spans="1:30" ht="7.5" customHeight="1"/>
    <row r="2285" spans="1:30" ht="18.75" customHeight="1">
      <c r="I2285" s="87" t="s">
        <v>47</v>
      </c>
      <c r="J2285" s="87"/>
      <c r="K2285" s="87"/>
      <c r="L2285" s="87"/>
      <c r="M2285" s="87"/>
      <c r="N2285" s="87"/>
      <c r="O2285" s="87"/>
      <c r="P2285" s="87"/>
      <c r="S2285" s="88" t="s">
        <v>48</v>
      </c>
      <c r="T2285" s="88"/>
      <c r="U2285" s="88"/>
      <c r="V2285" s="88"/>
      <c r="W2285" s="88"/>
      <c r="X2285" s="88"/>
      <c r="Y2285" s="88"/>
    </row>
    <row r="2286" spans="1:30" ht="6.75" customHeight="1"/>
    <row r="2287" spans="1:30" ht="14.25" customHeight="1">
      <c r="A2287" s="89" t="s">
        <v>1654</v>
      </c>
      <c r="B2287" s="89"/>
      <c r="C2287" s="89"/>
      <c r="D2287" s="89"/>
      <c r="E2287" s="89"/>
      <c r="F2287" s="89"/>
      <c r="G2287" s="89"/>
      <c r="H2287" s="89"/>
      <c r="I2287" s="89"/>
      <c r="J2287" s="89"/>
      <c r="K2287" s="89"/>
      <c r="L2287" s="89"/>
      <c r="M2287" s="89"/>
      <c r="N2287" s="89"/>
      <c r="O2287" s="89"/>
    </row>
    <row r="2288" spans="1:30">
      <c r="B2288" s="79" t="s">
        <v>50</v>
      </c>
      <c r="C2288" s="79"/>
      <c r="D2288" s="79"/>
      <c r="F2288" s="79" t="s">
        <v>51</v>
      </c>
      <c r="G2288" s="79"/>
      <c r="H2288" s="79"/>
      <c r="I2288" s="79"/>
      <c r="J2288" s="79" t="s">
        <v>52</v>
      </c>
      <c r="K2288" s="79"/>
      <c r="L2288" s="79"/>
      <c r="N2288" s="79" t="s">
        <v>53</v>
      </c>
      <c r="O2288" s="79"/>
      <c r="P2288" s="79"/>
      <c r="Q2288" s="79"/>
      <c r="R2288" s="79"/>
      <c r="S2288" s="79"/>
      <c r="T2288" s="79"/>
      <c r="U2288" s="79"/>
      <c r="V2288" s="79"/>
      <c r="W2288" s="79"/>
      <c r="X2288" s="79"/>
      <c r="Y2288" s="79"/>
      <c r="Z2288" s="79"/>
      <c r="AA2288" s="79"/>
      <c r="AC2288" s="80" t="s">
        <v>54</v>
      </c>
      <c r="AD2288" s="80"/>
    </row>
    <row r="2289" spans="2:30">
      <c r="B2289" s="90" t="s">
        <v>478</v>
      </c>
      <c r="C2289" s="90"/>
      <c r="D2289" s="90"/>
      <c r="F2289" s="90" t="s">
        <v>173</v>
      </c>
      <c r="G2289" s="90"/>
      <c r="H2289" s="90"/>
      <c r="I2289" s="90"/>
      <c r="J2289" s="90" t="s">
        <v>421</v>
      </c>
      <c r="K2289" s="90"/>
      <c r="L2289" s="90"/>
      <c r="N2289" s="90" t="s">
        <v>422</v>
      </c>
      <c r="O2289" s="90"/>
      <c r="P2289" s="90"/>
      <c r="Q2289" s="90"/>
      <c r="R2289" s="90"/>
      <c r="S2289" s="90"/>
      <c r="T2289" s="90"/>
      <c r="U2289" s="90"/>
      <c r="V2289" s="90"/>
      <c r="W2289" s="90"/>
      <c r="X2289" s="90"/>
      <c r="Y2289" s="90"/>
      <c r="Z2289" s="90"/>
      <c r="AA2289" s="90"/>
      <c r="AC2289" s="82">
        <v>823.7</v>
      </c>
      <c r="AD2289" s="82"/>
    </row>
    <row r="2290" spans="2:30">
      <c r="C2290" s="91" t="s">
        <v>2</v>
      </c>
      <c r="G2290" s="91" t="s">
        <v>2</v>
      </c>
      <c r="K2290" s="91" t="s">
        <v>2</v>
      </c>
      <c r="O2290" s="92" t="s">
        <v>1799</v>
      </c>
      <c r="P2290" s="92"/>
      <c r="Q2290" s="92"/>
      <c r="R2290" s="92"/>
      <c r="S2290" s="92"/>
      <c r="T2290" s="92"/>
      <c r="U2290" s="92"/>
      <c r="V2290" s="92"/>
      <c r="W2290" s="92"/>
      <c r="X2290" s="92"/>
      <c r="Y2290" s="92"/>
      <c r="Z2290" s="92"/>
      <c r="AA2290" s="92"/>
      <c r="AB2290" s="92"/>
      <c r="AC2290" s="93">
        <v>9.74</v>
      </c>
      <c r="AD2290" s="93"/>
    </row>
    <row r="2291" spans="2:30">
      <c r="C2291" s="91" t="s">
        <v>2</v>
      </c>
      <c r="G2291" s="91" t="s">
        <v>2</v>
      </c>
      <c r="K2291" s="91" t="s">
        <v>2</v>
      </c>
      <c r="O2291" s="92" t="s">
        <v>1800</v>
      </c>
      <c r="P2291" s="92"/>
      <c r="Q2291" s="92"/>
      <c r="R2291" s="92"/>
      <c r="S2291" s="92"/>
      <c r="T2291" s="92"/>
      <c r="U2291" s="92"/>
      <c r="V2291" s="92"/>
      <c r="W2291" s="92"/>
      <c r="X2291" s="92"/>
      <c r="Y2291" s="92"/>
      <c r="Z2291" s="92"/>
      <c r="AA2291" s="92"/>
      <c r="AB2291" s="92"/>
      <c r="AC2291" s="93">
        <v>14.07</v>
      </c>
      <c r="AD2291" s="93"/>
    </row>
    <row r="2292" spans="2:30">
      <c r="C2292" s="91" t="s">
        <v>2</v>
      </c>
      <c r="G2292" s="91" t="s">
        <v>2</v>
      </c>
      <c r="K2292" s="91" t="s">
        <v>2</v>
      </c>
      <c r="O2292" s="92" t="s">
        <v>1801</v>
      </c>
      <c r="P2292" s="92"/>
      <c r="Q2292" s="92"/>
      <c r="R2292" s="92"/>
      <c r="S2292" s="92"/>
      <c r="T2292" s="92"/>
      <c r="U2292" s="92"/>
      <c r="V2292" s="92"/>
      <c r="W2292" s="92"/>
      <c r="X2292" s="92"/>
      <c r="Y2292" s="92"/>
      <c r="Z2292" s="92"/>
      <c r="AA2292" s="92"/>
      <c r="AB2292" s="92"/>
      <c r="AC2292" s="93">
        <v>207.36</v>
      </c>
      <c r="AD2292" s="93"/>
    </row>
    <row r="2293" spans="2:30">
      <c r="C2293" s="91" t="s">
        <v>2</v>
      </c>
      <c r="G2293" s="91" t="s">
        <v>2</v>
      </c>
      <c r="K2293" s="91" t="s">
        <v>2</v>
      </c>
      <c r="O2293" s="92" t="s">
        <v>1802</v>
      </c>
      <c r="P2293" s="92"/>
      <c r="Q2293" s="92"/>
      <c r="R2293" s="92"/>
      <c r="S2293" s="92"/>
      <c r="T2293" s="92"/>
      <c r="U2293" s="92"/>
      <c r="V2293" s="92"/>
      <c r="W2293" s="92"/>
      <c r="X2293" s="92"/>
      <c r="Y2293" s="92"/>
      <c r="Z2293" s="92"/>
      <c r="AA2293" s="92"/>
      <c r="AB2293" s="92"/>
      <c r="AC2293" s="93">
        <v>264.87</v>
      </c>
      <c r="AD2293" s="93"/>
    </row>
    <row r="2294" spans="2:30">
      <c r="C2294" s="91" t="s">
        <v>2</v>
      </c>
      <c r="G2294" s="91" t="s">
        <v>2</v>
      </c>
      <c r="K2294" s="91" t="s">
        <v>2</v>
      </c>
      <c r="O2294" s="92" t="s">
        <v>1803</v>
      </c>
      <c r="P2294" s="92"/>
      <c r="Q2294" s="92"/>
      <c r="R2294" s="92"/>
      <c r="S2294" s="92"/>
      <c r="T2294" s="92"/>
      <c r="U2294" s="92"/>
      <c r="V2294" s="92"/>
      <c r="W2294" s="92"/>
      <c r="X2294" s="92"/>
      <c r="Y2294" s="92"/>
      <c r="Z2294" s="92"/>
      <c r="AA2294" s="92"/>
      <c r="AB2294" s="92"/>
      <c r="AC2294" s="93">
        <v>178.2</v>
      </c>
      <c r="AD2294" s="93"/>
    </row>
    <row r="2295" spans="2:30">
      <c r="C2295" s="91" t="s">
        <v>2</v>
      </c>
      <c r="G2295" s="91" t="s">
        <v>2</v>
      </c>
      <c r="K2295" s="91" t="s">
        <v>2</v>
      </c>
      <c r="O2295" s="92" t="s">
        <v>1804</v>
      </c>
      <c r="P2295" s="92"/>
      <c r="Q2295" s="92"/>
      <c r="R2295" s="92"/>
      <c r="S2295" s="92"/>
      <c r="T2295" s="92"/>
      <c r="U2295" s="92"/>
      <c r="V2295" s="92"/>
      <c r="W2295" s="92"/>
      <c r="X2295" s="92"/>
      <c r="Y2295" s="92"/>
      <c r="Z2295" s="92"/>
      <c r="AA2295" s="92"/>
      <c r="AB2295" s="92"/>
      <c r="AC2295" s="93">
        <v>74.55</v>
      </c>
      <c r="AD2295" s="93"/>
    </row>
    <row r="2296" spans="2:30">
      <c r="C2296" s="91" t="s">
        <v>2</v>
      </c>
      <c r="G2296" s="91" t="s">
        <v>2</v>
      </c>
      <c r="K2296" s="91" t="s">
        <v>2</v>
      </c>
      <c r="O2296" s="92" t="s">
        <v>1805</v>
      </c>
      <c r="P2296" s="92"/>
      <c r="Q2296" s="92"/>
      <c r="R2296" s="92"/>
      <c r="S2296" s="92"/>
      <c r="T2296" s="92"/>
      <c r="U2296" s="92"/>
      <c r="V2296" s="92"/>
      <c r="W2296" s="92"/>
      <c r="X2296" s="92"/>
      <c r="Y2296" s="92"/>
      <c r="Z2296" s="92"/>
      <c r="AA2296" s="92"/>
      <c r="AB2296" s="92"/>
      <c r="AC2296" s="93">
        <v>74.91</v>
      </c>
      <c r="AD2296" s="93"/>
    </row>
    <row r="2297" spans="2:30">
      <c r="B2297" s="90" t="s">
        <v>1806</v>
      </c>
      <c r="C2297" s="90"/>
      <c r="D2297" s="90"/>
      <c r="F2297" s="90" t="s">
        <v>173</v>
      </c>
      <c r="G2297" s="90"/>
      <c r="H2297" s="90"/>
      <c r="I2297" s="90"/>
      <c r="J2297" s="90" t="s">
        <v>1784</v>
      </c>
      <c r="K2297" s="90"/>
      <c r="L2297" s="90"/>
      <c r="N2297" s="90" t="s">
        <v>1785</v>
      </c>
      <c r="O2297" s="90"/>
      <c r="P2297" s="90"/>
      <c r="Q2297" s="90"/>
      <c r="R2297" s="90"/>
      <c r="S2297" s="90"/>
      <c r="T2297" s="90"/>
      <c r="U2297" s="90"/>
      <c r="V2297" s="90"/>
      <c r="W2297" s="90"/>
      <c r="X2297" s="90"/>
      <c r="Y2297" s="90"/>
      <c r="Z2297" s="90"/>
      <c r="AA2297" s="90"/>
      <c r="AC2297" s="82">
        <v>12776</v>
      </c>
      <c r="AD2297" s="82"/>
    </row>
    <row r="2298" spans="2:30">
      <c r="C2298" s="91" t="s">
        <v>2</v>
      </c>
      <c r="G2298" s="91" t="s">
        <v>2</v>
      </c>
      <c r="K2298" s="91" t="s">
        <v>2</v>
      </c>
      <c r="O2298" s="92" t="s">
        <v>1807</v>
      </c>
      <c r="P2298" s="92"/>
      <c r="Q2298" s="92"/>
      <c r="R2298" s="92"/>
      <c r="S2298" s="92"/>
      <c r="T2298" s="92"/>
      <c r="U2298" s="92"/>
      <c r="V2298" s="92"/>
      <c r="W2298" s="92"/>
      <c r="X2298" s="92"/>
      <c r="Y2298" s="92"/>
      <c r="Z2298" s="92"/>
      <c r="AA2298" s="92"/>
      <c r="AB2298" s="92"/>
      <c r="AC2298" s="93">
        <v>8936</v>
      </c>
      <c r="AD2298" s="93"/>
    </row>
    <row r="2299" spans="2:30">
      <c r="C2299" s="91" t="s">
        <v>2</v>
      </c>
      <c r="G2299" s="91" t="s">
        <v>2</v>
      </c>
      <c r="K2299" s="91" t="s">
        <v>2</v>
      </c>
      <c r="O2299" s="92" t="s">
        <v>1807</v>
      </c>
      <c r="P2299" s="92"/>
      <c r="Q2299" s="92"/>
      <c r="R2299" s="92"/>
      <c r="S2299" s="92"/>
      <c r="T2299" s="92"/>
      <c r="U2299" s="92"/>
      <c r="V2299" s="92"/>
      <c r="W2299" s="92"/>
      <c r="X2299" s="92"/>
      <c r="Y2299" s="92"/>
      <c r="Z2299" s="92"/>
      <c r="AA2299" s="92"/>
      <c r="AB2299" s="92"/>
      <c r="AC2299" s="93">
        <v>3840</v>
      </c>
      <c r="AD2299" s="93"/>
    </row>
    <row r="2300" spans="2:30">
      <c r="B2300" s="90" t="s">
        <v>561</v>
      </c>
      <c r="C2300" s="90"/>
      <c r="D2300" s="90"/>
      <c r="F2300" s="90" t="s">
        <v>173</v>
      </c>
      <c r="G2300" s="90"/>
      <c r="H2300" s="90"/>
      <c r="I2300" s="90"/>
      <c r="J2300" s="90" t="s">
        <v>562</v>
      </c>
      <c r="K2300" s="90"/>
      <c r="L2300" s="90"/>
      <c r="N2300" s="90" t="s">
        <v>563</v>
      </c>
      <c r="O2300" s="90"/>
      <c r="P2300" s="90"/>
      <c r="Q2300" s="90"/>
      <c r="R2300" s="90"/>
      <c r="S2300" s="90"/>
      <c r="T2300" s="90"/>
      <c r="U2300" s="90"/>
      <c r="V2300" s="90"/>
      <c r="W2300" s="90"/>
      <c r="X2300" s="90"/>
      <c r="Y2300" s="90"/>
      <c r="Z2300" s="90"/>
      <c r="AA2300" s="90"/>
      <c r="AC2300" s="82">
        <v>1196.19</v>
      </c>
      <c r="AD2300" s="82"/>
    </row>
    <row r="2301" spans="2:30">
      <c r="C2301" s="91" t="s">
        <v>2</v>
      </c>
      <c r="G2301" s="91" t="s">
        <v>2</v>
      </c>
      <c r="K2301" s="91" t="s">
        <v>2</v>
      </c>
      <c r="O2301" s="92" t="s">
        <v>564</v>
      </c>
      <c r="P2301" s="92"/>
      <c r="Q2301" s="92"/>
      <c r="R2301" s="92"/>
      <c r="S2301" s="92"/>
      <c r="T2301" s="92"/>
      <c r="U2301" s="92"/>
      <c r="V2301" s="92"/>
      <c r="W2301" s="92"/>
      <c r="X2301" s="92"/>
      <c r="Y2301" s="92"/>
      <c r="Z2301" s="92"/>
      <c r="AA2301" s="92"/>
      <c r="AB2301" s="92"/>
    </row>
    <row r="2302" spans="2:30">
      <c r="B2302" s="90" t="s">
        <v>1808</v>
      </c>
      <c r="C2302" s="90"/>
      <c r="D2302" s="90"/>
      <c r="F2302" s="90" t="s">
        <v>173</v>
      </c>
      <c r="G2302" s="90"/>
      <c r="H2302" s="90"/>
      <c r="I2302" s="90"/>
      <c r="J2302" s="90" t="s">
        <v>1788</v>
      </c>
      <c r="K2302" s="90"/>
      <c r="L2302" s="90"/>
      <c r="N2302" s="90" t="s">
        <v>1789</v>
      </c>
      <c r="O2302" s="90"/>
      <c r="P2302" s="90"/>
      <c r="Q2302" s="90"/>
      <c r="R2302" s="90"/>
      <c r="S2302" s="90"/>
      <c r="T2302" s="90"/>
      <c r="U2302" s="90"/>
      <c r="V2302" s="90"/>
      <c r="W2302" s="90"/>
      <c r="X2302" s="90"/>
      <c r="Y2302" s="90"/>
      <c r="Z2302" s="90"/>
      <c r="AA2302" s="90"/>
      <c r="AC2302" s="82">
        <v>2403.33</v>
      </c>
      <c r="AD2302" s="82"/>
    </row>
    <row r="2303" spans="2:30">
      <c r="C2303" s="91" t="s">
        <v>2</v>
      </c>
      <c r="G2303" s="91" t="s">
        <v>2</v>
      </c>
      <c r="K2303" s="91" t="s">
        <v>2</v>
      </c>
      <c r="O2303" s="92" t="s">
        <v>1792</v>
      </c>
      <c r="P2303" s="92"/>
      <c r="Q2303" s="92"/>
      <c r="R2303" s="92"/>
      <c r="S2303" s="92"/>
      <c r="T2303" s="92"/>
      <c r="U2303" s="92"/>
      <c r="V2303" s="92"/>
      <c r="W2303" s="92"/>
      <c r="X2303" s="92"/>
      <c r="Y2303" s="92"/>
      <c r="Z2303" s="92"/>
      <c r="AA2303" s="92"/>
      <c r="AB2303" s="92"/>
      <c r="AC2303" s="93">
        <v>118</v>
      </c>
      <c r="AD2303" s="93"/>
    </row>
    <row r="2304" spans="2:30">
      <c r="C2304" s="91" t="s">
        <v>2</v>
      </c>
      <c r="G2304" s="91" t="s">
        <v>2</v>
      </c>
      <c r="K2304" s="91" t="s">
        <v>2</v>
      </c>
      <c r="O2304" s="92" t="s">
        <v>1794</v>
      </c>
      <c r="P2304" s="92"/>
      <c r="Q2304" s="92"/>
      <c r="R2304" s="92"/>
      <c r="S2304" s="92"/>
      <c r="T2304" s="92"/>
      <c r="U2304" s="92"/>
      <c r="V2304" s="92"/>
      <c r="W2304" s="92"/>
      <c r="X2304" s="92"/>
      <c r="Y2304" s="92"/>
      <c r="Z2304" s="92"/>
      <c r="AA2304" s="92"/>
      <c r="AB2304" s="92"/>
      <c r="AC2304" s="93">
        <v>49.25</v>
      </c>
      <c r="AD2304" s="93"/>
    </row>
    <row r="2305" spans="3:30">
      <c r="C2305" s="91" t="s">
        <v>2</v>
      </c>
      <c r="G2305" s="91" t="s">
        <v>2</v>
      </c>
      <c r="K2305" s="91" t="s">
        <v>2</v>
      </c>
      <c r="O2305" s="92" t="s">
        <v>1793</v>
      </c>
      <c r="P2305" s="92"/>
      <c r="Q2305" s="92"/>
      <c r="R2305" s="92"/>
      <c r="S2305" s="92"/>
      <c r="T2305" s="92"/>
      <c r="U2305" s="92"/>
      <c r="V2305" s="92"/>
      <c r="W2305" s="92"/>
      <c r="X2305" s="92"/>
      <c r="Y2305" s="92"/>
      <c r="Z2305" s="92"/>
      <c r="AA2305" s="92"/>
      <c r="AB2305" s="92"/>
      <c r="AC2305" s="93">
        <v>41.5</v>
      </c>
      <c r="AD2305" s="93"/>
    </row>
    <row r="2306" spans="3:30">
      <c r="C2306" s="91" t="s">
        <v>2</v>
      </c>
      <c r="G2306" s="91" t="s">
        <v>2</v>
      </c>
      <c r="K2306" s="91" t="s">
        <v>2</v>
      </c>
      <c r="O2306" s="92" t="s">
        <v>1797</v>
      </c>
      <c r="P2306" s="92"/>
      <c r="Q2306" s="92"/>
      <c r="R2306" s="92"/>
      <c r="S2306" s="92"/>
      <c r="T2306" s="92"/>
      <c r="U2306" s="92"/>
      <c r="V2306" s="92"/>
      <c r="W2306" s="92"/>
      <c r="X2306" s="92"/>
      <c r="Y2306" s="92"/>
      <c r="Z2306" s="92"/>
      <c r="AA2306" s="92"/>
      <c r="AB2306" s="92"/>
      <c r="AC2306" s="93">
        <v>20</v>
      </c>
      <c r="AD2306" s="93"/>
    </row>
    <row r="2307" spans="3:30">
      <c r="C2307" s="91" t="s">
        <v>2</v>
      </c>
      <c r="G2307" s="91" t="s">
        <v>2</v>
      </c>
      <c r="K2307" s="91" t="s">
        <v>2</v>
      </c>
      <c r="O2307" s="92" t="s">
        <v>1679</v>
      </c>
      <c r="P2307" s="92"/>
      <c r="Q2307" s="92"/>
      <c r="R2307" s="92"/>
      <c r="S2307" s="92"/>
      <c r="T2307" s="92"/>
      <c r="U2307" s="92"/>
      <c r="V2307" s="92"/>
      <c r="W2307" s="92"/>
      <c r="X2307" s="92"/>
      <c r="Y2307" s="92"/>
      <c r="Z2307" s="92"/>
      <c r="AA2307" s="92"/>
      <c r="AB2307" s="92"/>
      <c r="AC2307" s="93">
        <v>325</v>
      </c>
      <c r="AD2307" s="93"/>
    </row>
    <row r="2308" spans="3:30">
      <c r="C2308" s="91" t="s">
        <v>2</v>
      </c>
      <c r="G2308" s="91" t="s">
        <v>2</v>
      </c>
      <c r="K2308" s="91" t="s">
        <v>2</v>
      </c>
      <c r="O2308" s="92" t="s">
        <v>1679</v>
      </c>
      <c r="P2308" s="92"/>
      <c r="Q2308" s="92"/>
      <c r="R2308" s="92"/>
      <c r="S2308" s="92"/>
      <c r="T2308" s="92"/>
      <c r="U2308" s="92"/>
      <c r="V2308" s="92"/>
      <c r="W2308" s="92"/>
      <c r="X2308" s="92"/>
      <c r="Y2308" s="92"/>
      <c r="Z2308" s="92"/>
      <c r="AA2308" s="92"/>
      <c r="AB2308" s="92"/>
      <c r="AC2308" s="93">
        <v>20</v>
      </c>
      <c r="AD2308" s="93"/>
    </row>
    <row r="2309" spans="3:30">
      <c r="C2309" s="91" t="s">
        <v>2</v>
      </c>
      <c r="G2309" s="91" t="s">
        <v>2</v>
      </c>
      <c r="K2309" s="91" t="s">
        <v>2</v>
      </c>
      <c r="O2309" s="92" t="s">
        <v>1679</v>
      </c>
      <c r="P2309" s="92"/>
      <c r="Q2309" s="92"/>
      <c r="R2309" s="92"/>
      <c r="S2309" s="92"/>
      <c r="T2309" s="92"/>
      <c r="U2309" s="92"/>
      <c r="V2309" s="92"/>
      <c r="W2309" s="92"/>
      <c r="X2309" s="92"/>
      <c r="Y2309" s="92"/>
      <c r="Z2309" s="92"/>
      <c r="AA2309" s="92"/>
      <c r="AB2309" s="92"/>
      <c r="AC2309" s="93">
        <v>20</v>
      </c>
      <c r="AD2309" s="93"/>
    </row>
    <row r="2310" spans="3:30">
      <c r="C2310" s="91" t="s">
        <v>2</v>
      </c>
      <c r="G2310" s="91" t="s">
        <v>2</v>
      </c>
      <c r="K2310" s="91" t="s">
        <v>2</v>
      </c>
      <c r="O2310" s="92" t="s">
        <v>1679</v>
      </c>
      <c r="P2310" s="92"/>
      <c r="Q2310" s="92"/>
      <c r="R2310" s="92"/>
      <c r="S2310" s="92"/>
      <c r="T2310" s="92"/>
      <c r="U2310" s="92"/>
      <c r="V2310" s="92"/>
      <c r="W2310" s="92"/>
      <c r="X2310" s="92"/>
      <c r="Y2310" s="92"/>
      <c r="Z2310" s="92"/>
      <c r="AA2310" s="92"/>
      <c r="AB2310" s="92"/>
      <c r="AC2310" s="93">
        <v>31.24</v>
      </c>
      <c r="AD2310" s="93"/>
    </row>
    <row r="2311" spans="3:30">
      <c r="C2311" s="91" t="s">
        <v>2</v>
      </c>
      <c r="G2311" s="91" t="s">
        <v>2</v>
      </c>
      <c r="K2311" s="91" t="s">
        <v>2</v>
      </c>
      <c r="O2311" s="92" t="s">
        <v>1679</v>
      </c>
      <c r="P2311" s="92"/>
      <c r="Q2311" s="92"/>
      <c r="R2311" s="92"/>
      <c r="S2311" s="92"/>
      <c r="T2311" s="92"/>
      <c r="U2311" s="92"/>
      <c r="V2311" s="92"/>
      <c r="W2311" s="92"/>
      <c r="X2311" s="92"/>
      <c r="Y2311" s="92"/>
      <c r="Z2311" s="92"/>
      <c r="AA2311" s="92"/>
      <c r="AB2311" s="92"/>
      <c r="AC2311" s="93">
        <v>41.5</v>
      </c>
      <c r="AD2311" s="93"/>
    </row>
    <row r="2312" spans="3:30">
      <c r="C2312" s="91" t="s">
        <v>2</v>
      </c>
      <c r="G2312" s="91" t="s">
        <v>2</v>
      </c>
      <c r="K2312" s="91" t="s">
        <v>2</v>
      </c>
      <c r="O2312" s="92" t="s">
        <v>1679</v>
      </c>
      <c r="P2312" s="92"/>
      <c r="Q2312" s="92"/>
      <c r="R2312" s="92"/>
      <c r="S2312" s="92"/>
      <c r="T2312" s="92"/>
      <c r="U2312" s="92"/>
      <c r="V2312" s="92"/>
      <c r="W2312" s="92"/>
      <c r="X2312" s="92"/>
      <c r="Y2312" s="92"/>
      <c r="Z2312" s="92"/>
      <c r="AA2312" s="92"/>
      <c r="AB2312" s="92"/>
      <c r="AC2312" s="93">
        <v>41.5</v>
      </c>
      <c r="AD2312" s="93"/>
    </row>
    <row r="2313" spans="3:30">
      <c r="C2313" s="91" t="s">
        <v>2</v>
      </c>
      <c r="G2313" s="91" t="s">
        <v>2</v>
      </c>
      <c r="K2313" s="91" t="s">
        <v>2</v>
      </c>
      <c r="O2313" s="92" t="s">
        <v>1809</v>
      </c>
      <c r="P2313" s="92"/>
      <c r="Q2313" s="92"/>
      <c r="R2313" s="92"/>
      <c r="S2313" s="92"/>
      <c r="T2313" s="92"/>
      <c r="U2313" s="92"/>
      <c r="V2313" s="92"/>
      <c r="W2313" s="92"/>
      <c r="X2313" s="92"/>
      <c r="Y2313" s="92"/>
      <c r="Z2313" s="92"/>
      <c r="AA2313" s="92"/>
      <c r="AB2313" s="92"/>
      <c r="AC2313" s="93">
        <v>41.5</v>
      </c>
      <c r="AD2313" s="93"/>
    </row>
    <row r="2314" spans="3:30">
      <c r="C2314" s="91" t="s">
        <v>2</v>
      </c>
      <c r="G2314" s="91" t="s">
        <v>2</v>
      </c>
      <c r="K2314" s="91" t="s">
        <v>2</v>
      </c>
      <c r="O2314" s="92" t="s">
        <v>1679</v>
      </c>
      <c r="P2314" s="92"/>
      <c r="Q2314" s="92"/>
      <c r="R2314" s="92"/>
      <c r="S2314" s="92"/>
      <c r="T2314" s="92"/>
      <c r="U2314" s="92"/>
      <c r="V2314" s="92"/>
      <c r="W2314" s="92"/>
      <c r="X2314" s="92"/>
      <c r="Y2314" s="92"/>
      <c r="Z2314" s="92"/>
      <c r="AA2314" s="92"/>
      <c r="AB2314" s="92"/>
      <c r="AC2314" s="93">
        <v>41.5</v>
      </c>
      <c r="AD2314" s="93"/>
    </row>
    <row r="2315" spans="3:30">
      <c r="C2315" s="91" t="s">
        <v>2</v>
      </c>
      <c r="G2315" s="91" t="s">
        <v>2</v>
      </c>
      <c r="K2315" s="91" t="s">
        <v>2</v>
      </c>
      <c r="O2315" s="92" t="s">
        <v>1679</v>
      </c>
      <c r="P2315" s="92"/>
      <c r="Q2315" s="92"/>
      <c r="R2315" s="92"/>
      <c r="S2315" s="92"/>
      <c r="T2315" s="92"/>
      <c r="U2315" s="92"/>
      <c r="V2315" s="92"/>
      <c r="W2315" s="92"/>
      <c r="X2315" s="92"/>
      <c r="Y2315" s="92"/>
      <c r="Z2315" s="92"/>
      <c r="AA2315" s="92"/>
      <c r="AB2315" s="92"/>
      <c r="AC2315" s="93">
        <v>41.5</v>
      </c>
      <c r="AD2315" s="93"/>
    </row>
    <row r="2316" spans="3:30">
      <c r="C2316" s="91" t="s">
        <v>2</v>
      </c>
      <c r="G2316" s="91" t="s">
        <v>2</v>
      </c>
      <c r="K2316" s="91" t="s">
        <v>2</v>
      </c>
      <c r="O2316" s="92" t="s">
        <v>1679</v>
      </c>
      <c r="P2316" s="92"/>
      <c r="Q2316" s="92"/>
      <c r="R2316" s="92"/>
      <c r="S2316" s="92"/>
      <c r="T2316" s="92"/>
      <c r="U2316" s="92"/>
      <c r="V2316" s="92"/>
      <c r="W2316" s="92"/>
      <c r="X2316" s="92"/>
      <c r="Y2316" s="92"/>
      <c r="Z2316" s="92"/>
      <c r="AA2316" s="92"/>
      <c r="AB2316" s="92"/>
      <c r="AC2316" s="93">
        <v>41.5</v>
      </c>
      <c r="AD2316" s="93"/>
    </row>
    <row r="2317" spans="3:30">
      <c r="C2317" s="91" t="s">
        <v>2</v>
      </c>
      <c r="G2317" s="91" t="s">
        <v>2</v>
      </c>
      <c r="K2317" s="91" t="s">
        <v>2</v>
      </c>
      <c r="O2317" s="92" t="s">
        <v>1679</v>
      </c>
      <c r="P2317" s="92"/>
      <c r="Q2317" s="92"/>
      <c r="R2317" s="92"/>
      <c r="S2317" s="92"/>
      <c r="T2317" s="92"/>
      <c r="U2317" s="92"/>
      <c r="V2317" s="92"/>
      <c r="W2317" s="92"/>
      <c r="X2317" s="92"/>
      <c r="Y2317" s="92"/>
      <c r="Z2317" s="92"/>
      <c r="AA2317" s="92"/>
      <c r="AB2317" s="92"/>
      <c r="AC2317" s="93">
        <v>46.75</v>
      </c>
      <c r="AD2317" s="93"/>
    </row>
    <row r="2318" spans="3:30">
      <c r="C2318" s="91" t="s">
        <v>2</v>
      </c>
      <c r="G2318" s="91" t="s">
        <v>2</v>
      </c>
      <c r="K2318" s="91" t="s">
        <v>2</v>
      </c>
      <c r="O2318" s="92" t="s">
        <v>1810</v>
      </c>
      <c r="P2318" s="92"/>
      <c r="Q2318" s="92"/>
      <c r="R2318" s="92"/>
      <c r="S2318" s="92"/>
      <c r="T2318" s="92"/>
      <c r="U2318" s="92"/>
      <c r="V2318" s="92"/>
      <c r="W2318" s="92"/>
      <c r="X2318" s="92"/>
      <c r="Y2318" s="92"/>
      <c r="Z2318" s="92"/>
      <c r="AA2318" s="92"/>
      <c r="AB2318" s="92"/>
      <c r="AC2318" s="93">
        <v>48.71</v>
      </c>
      <c r="AD2318" s="93"/>
    </row>
    <row r="2319" spans="3:30">
      <c r="C2319" s="91" t="s">
        <v>2</v>
      </c>
      <c r="G2319" s="91" t="s">
        <v>2</v>
      </c>
      <c r="K2319" s="91" t="s">
        <v>2</v>
      </c>
      <c r="O2319" s="92" t="s">
        <v>1679</v>
      </c>
      <c r="P2319" s="92"/>
      <c r="Q2319" s="92"/>
      <c r="R2319" s="92"/>
      <c r="S2319" s="92"/>
      <c r="T2319" s="92"/>
      <c r="U2319" s="92"/>
      <c r="V2319" s="92"/>
      <c r="W2319" s="92"/>
      <c r="X2319" s="92"/>
      <c r="Y2319" s="92"/>
      <c r="Z2319" s="92"/>
      <c r="AA2319" s="92"/>
      <c r="AB2319" s="92"/>
      <c r="AC2319" s="93">
        <v>49.25</v>
      </c>
      <c r="AD2319" s="93"/>
    </row>
    <row r="2320" spans="3:30">
      <c r="C2320" s="91" t="s">
        <v>2</v>
      </c>
      <c r="G2320" s="91" t="s">
        <v>2</v>
      </c>
      <c r="K2320" s="91" t="s">
        <v>2</v>
      </c>
      <c r="O2320" s="92" t="s">
        <v>1679</v>
      </c>
      <c r="P2320" s="92"/>
      <c r="Q2320" s="92"/>
      <c r="R2320" s="92"/>
      <c r="S2320" s="92"/>
      <c r="T2320" s="92"/>
      <c r="U2320" s="92"/>
      <c r="V2320" s="92"/>
      <c r="W2320" s="92"/>
      <c r="X2320" s="92"/>
      <c r="Y2320" s="92"/>
      <c r="Z2320" s="92"/>
      <c r="AA2320" s="92"/>
      <c r="AB2320" s="92"/>
      <c r="AC2320" s="93">
        <v>60</v>
      </c>
      <c r="AD2320" s="93"/>
    </row>
    <row r="2321" spans="3:30">
      <c r="C2321" s="91" t="s">
        <v>2</v>
      </c>
      <c r="G2321" s="91" t="s">
        <v>2</v>
      </c>
      <c r="K2321" s="91" t="s">
        <v>2</v>
      </c>
      <c r="O2321" s="92" t="s">
        <v>1679</v>
      </c>
      <c r="P2321" s="92"/>
      <c r="Q2321" s="92"/>
      <c r="R2321" s="92"/>
      <c r="S2321" s="92"/>
      <c r="T2321" s="92"/>
      <c r="U2321" s="92"/>
      <c r="V2321" s="92"/>
      <c r="W2321" s="92"/>
      <c r="X2321" s="92"/>
      <c r="Y2321" s="92"/>
      <c r="Z2321" s="92"/>
      <c r="AA2321" s="92"/>
      <c r="AB2321" s="92"/>
      <c r="AC2321" s="93">
        <v>60</v>
      </c>
      <c r="AD2321" s="93"/>
    </row>
    <row r="2322" spans="3:30">
      <c r="C2322" s="91" t="s">
        <v>2</v>
      </c>
      <c r="G2322" s="91" t="s">
        <v>2</v>
      </c>
      <c r="K2322" s="91" t="s">
        <v>2</v>
      </c>
      <c r="O2322" s="92" t="s">
        <v>1811</v>
      </c>
      <c r="P2322" s="92"/>
      <c r="Q2322" s="92"/>
      <c r="R2322" s="92"/>
      <c r="S2322" s="92"/>
      <c r="T2322" s="92"/>
      <c r="U2322" s="92"/>
      <c r="V2322" s="92"/>
      <c r="W2322" s="92"/>
      <c r="X2322" s="92"/>
      <c r="Y2322" s="92"/>
      <c r="Z2322" s="92"/>
      <c r="AA2322" s="92"/>
      <c r="AB2322" s="92"/>
      <c r="AC2322" s="93">
        <v>60</v>
      </c>
      <c r="AD2322" s="93"/>
    </row>
    <row r="2323" spans="3:30">
      <c r="C2323" s="91" t="s">
        <v>2</v>
      </c>
      <c r="G2323" s="91" t="s">
        <v>2</v>
      </c>
      <c r="K2323" s="91" t="s">
        <v>2</v>
      </c>
      <c r="O2323" s="92" t="s">
        <v>1679</v>
      </c>
      <c r="P2323" s="92"/>
      <c r="Q2323" s="92"/>
      <c r="R2323" s="92"/>
      <c r="S2323" s="92"/>
      <c r="T2323" s="92"/>
      <c r="U2323" s="92"/>
      <c r="V2323" s="92"/>
      <c r="W2323" s="92"/>
      <c r="X2323" s="92"/>
      <c r="Y2323" s="92"/>
      <c r="Z2323" s="92"/>
      <c r="AA2323" s="92"/>
      <c r="AB2323" s="92"/>
      <c r="AC2323" s="93">
        <v>65</v>
      </c>
      <c r="AD2323" s="93"/>
    </row>
    <row r="2324" spans="3:30">
      <c r="C2324" s="91" t="s">
        <v>2</v>
      </c>
      <c r="G2324" s="91" t="s">
        <v>2</v>
      </c>
      <c r="K2324" s="91" t="s">
        <v>2</v>
      </c>
      <c r="O2324" s="92" t="s">
        <v>1679</v>
      </c>
      <c r="P2324" s="92"/>
      <c r="Q2324" s="92"/>
      <c r="R2324" s="92"/>
      <c r="S2324" s="92"/>
      <c r="T2324" s="92"/>
      <c r="U2324" s="92"/>
      <c r="V2324" s="92"/>
      <c r="W2324" s="92"/>
      <c r="X2324" s="92"/>
      <c r="Y2324" s="92"/>
      <c r="Z2324" s="92"/>
      <c r="AA2324" s="92"/>
      <c r="AB2324" s="92"/>
      <c r="AC2324" s="93">
        <v>65</v>
      </c>
      <c r="AD2324" s="93"/>
    </row>
    <row r="2325" spans="3:30">
      <c r="C2325" s="91" t="s">
        <v>2</v>
      </c>
      <c r="G2325" s="91" t="s">
        <v>2</v>
      </c>
      <c r="K2325" s="91" t="s">
        <v>2</v>
      </c>
      <c r="O2325" s="92" t="s">
        <v>1679</v>
      </c>
      <c r="P2325" s="92"/>
      <c r="Q2325" s="92"/>
      <c r="R2325" s="92"/>
      <c r="S2325" s="92"/>
      <c r="T2325" s="92"/>
      <c r="U2325" s="92"/>
      <c r="V2325" s="92"/>
      <c r="W2325" s="92"/>
      <c r="X2325" s="92"/>
      <c r="Y2325" s="92"/>
      <c r="Z2325" s="92"/>
      <c r="AA2325" s="92"/>
      <c r="AB2325" s="92"/>
      <c r="AC2325" s="93">
        <v>150</v>
      </c>
      <c r="AD2325" s="93"/>
    </row>
    <row r="2326" spans="3:30">
      <c r="C2326" s="91" t="s">
        <v>2</v>
      </c>
      <c r="G2326" s="91" t="s">
        <v>2</v>
      </c>
      <c r="K2326" s="91" t="s">
        <v>2</v>
      </c>
      <c r="O2326" s="92" t="s">
        <v>1679</v>
      </c>
      <c r="P2326" s="92"/>
      <c r="Q2326" s="92"/>
      <c r="R2326" s="92"/>
      <c r="S2326" s="92"/>
      <c r="T2326" s="92"/>
      <c r="U2326" s="92"/>
      <c r="V2326" s="92"/>
      <c r="W2326" s="92"/>
      <c r="X2326" s="92"/>
      <c r="Y2326" s="92"/>
      <c r="Z2326" s="92"/>
      <c r="AA2326" s="92"/>
      <c r="AB2326" s="92"/>
      <c r="AC2326" s="93">
        <v>165</v>
      </c>
      <c r="AD2326" s="93"/>
    </row>
    <row r="2327" spans="3:30">
      <c r="C2327" s="91" t="s">
        <v>2</v>
      </c>
      <c r="G2327" s="91" t="s">
        <v>2</v>
      </c>
      <c r="K2327" s="91" t="s">
        <v>2</v>
      </c>
      <c r="O2327" s="92" t="s">
        <v>1812</v>
      </c>
      <c r="P2327" s="92"/>
      <c r="Q2327" s="92"/>
      <c r="R2327" s="92"/>
      <c r="S2327" s="92"/>
      <c r="T2327" s="92"/>
      <c r="U2327" s="92"/>
      <c r="V2327" s="92"/>
      <c r="W2327" s="92"/>
      <c r="X2327" s="92"/>
      <c r="Y2327" s="92"/>
      <c r="Z2327" s="92"/>
      <c r="AA2327" s="92"/>
      <c r="AB2327" s="92"/>
      <c r="AC2327" s="93">
        <v>41.5</v>
      </c>
      <c r="AD2327" s="93"/>
    </row>
    <row r="2328" spans="3:30">
      <c r="C2328" s="91" t="s">
        <v>2</v>
      </c>
      <c r="G2328" s="91" t="s">
        <v>2</v>
      </c>
      <c r="K2328" s="91" t="s">
        <v>2</v>
      </c>
      <c r="O2328" s="92" t="s">
        <v>1679</v>
      </c>
      <c r="P2328" s="92"/>
      <c r="Q2328" s="92"/>
      <c r="R2328" s="92"/>
      <c r="S2328" s="92"/>
      <c r="T2328" s="92"/>
      <c r="U2328" s="92"/>
      <c r="V2328" s="92"/>
      <c r="W2328" s="92"/>
      <c r="X2328" s="92"/>
      <c r="Y2328" s="92"/>
      <c r="Z2328" s="92"/>
      <c r="AA2328" s="92"/>
      <c r="AB2328" s="92"/>
      <c r="AC2328" s="93">
        <v>41.5</v>
      </c>
      <c r="AD2328" s="93"/>
    </row>
    <row r="2329" spans="3:30">
      <c r="C2329" s="91" t="s">
        <v>2</v>
      </c>
      <c r="G2329" s="91" t="s">
        <v>2</v>
      </c>
      <c r="K2329" s="91" t="s">
        <v>2</v>
      </c>
      <c r="O2329" s="92" t="s">
        <v>1679</v>
      </c>
      <c r="P2329" s="92"/>
      <c r="Q2329" s="92"/>
      <c r="R2329" s="92"/>
      <c r="S2329" s="92"/>
      <c r="T2329" s="92"/>
      <c r="U2329" s="92"/>
      <c r="V2329" s="92"/>
      <c r="W2329" s="92"/>
      <c r="X2329" s="92"/>
      <c r="Y2329" s="92"/>
      <c r="Z2329" s="92"/>
      <c r="AA2329" s="92"/>
      <c r="AB2329" s="92"/>
      <c r="AC2329" s="93">
        <v>41.5</v>
      </c>
      <c r="AD2329" s="93"/>
    </row>
    <row r="2330" spans="3:30">
      <c r="C2330" s="91" t="s">
        <v>2</v>
      </c>
      <c r="G2330" s="91" t="s">
        <v>2</v>
      </c>
      <c r="K2330" s="91" t="s">
        <v>2</v>
      </c>
      <c r="O2330" s="92" t="s">
        <v>1679</v>
      </c>
      <c r="P2330" s="92"/>
      <c r="Q2330" s="92"/>
      <c r="R2330" s="92"/>
      <c r="S2330" s="92"/>
      <c r="T2330" s="92"/>
      <c r="U2330" s="92"/>
      <c r="V2330" s="92"/>
      <c r="W2330" s="92"/>
      <c r="X2330" s="92"/>
      <c r="Y2330" s="92"/>
      <c r="Z2330" s="92"/>
      <c r="AA2330" s="92"/>
      <c r="AB2330" s="92"/>
      <c r="AC2330" s="93">
        <v>41.5</v>
      </c>
      <c r="AD2330" s="93"/>
    </row>
    <row r="2331" spans="3:30">
      <c r="C2331" s="91" t="s">
        <v>2</v>
      </c>
      <c r="G2331" s="91" t="s">
        <v>2</v>
      </c>
      <c r="K2331" s="91" t="s">
        <v>2</v>
      </c>
      <c r="O2331" s="92" t="s">
        <v>1679</v>
      </c>
      <c r="P2331" s="92"/>
      <c r="Q2331" s="92"/>
      <c r="R2331" s="92"/>
      <c r="S2331" s="92"/>
      <c r="T2331" s="92"/>
      <c r="U2331" s="92"/>
      <c r="V2331" s="92"/>
      <c r="W2331" s="92"/>
      <c r="X2331" s="92"/>
      <c r="Y2331" s="92"/>
      <c r="Z2331" s="92"/>
      <c r="AA2331" s="92"/>
      <c r="AB2331" s="92"/>
      <c r="AC2331" s="93">
        <v>41.5</v>
      </c>
      <c r="AD2331" s="93"/>
    </row>
    <row r="2332" spans="3:30">
      <c r="C2332" s="91" t="s">
        <v>2</v>
      </c>
      <c r="G2332" s="91" t="s">
        <v>2</v>
      </c>
      <c r="K2332" s="91" t="s">
        <v>2</v>
      </c>
      <c r="O2332" s="92" t="s">
        <v>1679</v>
      </c>
      <c r="P2332" s="92"/>
      <c r="Q2332" s="92"/>
      <c r="R2332" s="92"/>
      <c r="S2332" s="92"/>
      <c r="T2332" s="92"/>
      <c r="U2332" s="92"/>
      <c r="V2332" s="92"/>
      <c r="W2332" s="92"/>
      <c r="X2332" s="92"/>
      <c r="Y2332" s="92"/>
      <c r="Z2332" s="92"/>
      <c r="AA2332" s="92"/>
      <c r="AB2332" s="92"/>
      <c r="AC2332" s="93">
        <v>46.75</v>
      </c>
      <c r="AD2332" s="93"/>
    </row>
    <row r="2333" spans="3:30">
      <c r="C2333" s="91" t="s">
        <v>2</v>
      </c>
      <c r="G2333" s="91" t="s">
        <v>2</v>
      </c>
      <c r="K2333" s="91" t="s">
        <v>2</v>
      </c>
      <c r="O2333" s="92" t="s">
        <v>1679</v>
      </c>
      <c r="P2333" s="92"/>
      <c r="Q2333" s="92"/>
      <c r="R2333" s="92"/>
      <c r="S2333" s="92"/>
      <c r="T2333" s="92"/>
      <c r="U2333" s="92"/>
      <c r="V2333" s="92"/>
      <c r="W2333" s="92"/>
      <c r="X2333" s="92"/>
      <c r="Y2333" s="92"/>
      <c r="Z2333" s="92"/>
      <c r="AA2333" s="92"/>
      <c r="AB2333" s="92"/>
      <c r="AC2333" s="93">
        <v>48.71</v>
      </c>
      <c r="AD2333" s="93"/>
    </row>
    <row r="2334" spans="3:30">
      <c r="C2334" s="91" t="s">
        <v>2</v>
      </c>
      <c r="G2334" s="91" t="s">
        <v>2</v>
      </c>
      <c r="K2334" s="91" t="s">
        <v>2</v>
      </c>
      <c r="O2334" s="92" t="s">
        <v>1679</v>
      </c>
      <c r="P2334" s="92"/>
      <c r="Q2334" s="92"/>
      <c r="R2334" s="92"/>
      <c r="S2334" s="92"/>
      <c r="T2334" s="92"/>
      <c r="U2334" s="92"/>
      <c r="V2334" s="92"/>
      <c r="W2334" s="92"/>
      <c r="X2334" s="92"/>
      <c r="Y2334" s="92"/>
      <c r="Z2334" s="92"/>
      <c r="AA2334" s="92"/>
      <c r="AB2334" s="92"/>
      <c r="AC2334" s="93">
        <v>48.71</v>
      </c>
      <c r="AD2334" s="93"/>
    </row>
    <row r="2335" spans="3:30">
      <c r="C2335" s="91" t="s">
        <v>2</v>
      </c>
      <c r="G2335" s="91" t="s">
        <v>2</v>
      </c>
      <c r="K2335" s="91" t="s">
        <v>2</v>
      </c>
      <c r="O2335" s="92" t="s">
        <v>1679</v>
      </c>
      <c r="P2335" s="92"/>
      <c r="Q2335" s="92"/>
      <c r="R2335" s="92"/>
      <c r="S2335" s="92"/>
      <c r="T2335" s="92"/>
      <c r="U2335" s="92"/>
      <c r="V2335" s="92"/>
      <c r="W2335" s="92"/>
      <c r="X2335" s="92"/>
      <c r="Y2335" s="92"/>
      <c r="Z2335" s="92"/>
      <c r="AA2335" s="92"/>
      <c r="AB2335" s="92"/>
      <c r="AC2335" s="93">
        <v>48.71</v>
      </c>
      <c r="AD2335" s="93"/>
    </row>
    <row r="2336" spans="3:30">
      <c r="C2336" s="91" t="s">
        <v>2</v>
      </c>
      <c r="G2336" s="91" t="s">
        <v>2</v>
      </c>
      <c r="K2336" s="91" t="s">
        <v>2</v>
      </c>
      <c r="O2336" s="92" t="s">
        <v>1679</v>
      </c>
      <c r="P2336" s="92"/>
      <c r="Q2336" s="92"/>
      <c r="R2336" s="92"/>
      <c r="S2336" s="92"/>
      <c r="T2336" s="92"/>
      <c r="U2336" s="92"/>
      <c r="V2336" s="92"/>
      <c r="W2336" s="92"/>
      <c r="X2336" s="92"/>
      <c r="Y2336" s="92"/>
      <c r="Z2336" s="92"/>
      <c r="AA2336" s="92"/>
      <c r="AB2336" s="92"/>
      <c r="AC2336" s="93">
        <v>49.25</v>
      </c>
      <c r="AD2336" s="93"/>
    </row>
    <row r="2337" spans="1:30">
      <c r="C2337" s="91" t="s">
        <v>2</v>
      </c>
      <c r="G2337" s="91" t="s">
        <v>2</v>
      </c>
      <c r="K2337" s="91" t="s">
        <v>2</v>
      </c>
      <c r="O2337" s="92" t="s">
        <v>1679</v>
      </c>
      <c r="P2337" s="92"/>
      <c r="Q2337" s="92"/>
      <c r="R2337" s="92"/>
      <c r="S2337" s="92"/>
      <c r="T2337" s="92"/>
      <c r="U2337" s="92"/>
      <c r="V2337" s="92"/>
      <c r="W2337" s="92"/>
      <c r="X2337" s="92"/>
      <c r="Y2337" s="92"/>
      <c r="Z2337" s="92"/>
      <c r="AA2337" s="92"/>
      <c r="AB2337" s="92"/>
      <c r="AC2337" s="93">
        <v>125</v>
      </c>
      <c r="AD2337" s="93"/>
    </row>
    <row r="2338" spans="1:30">
      <c r="C2338" s="91" t="s">
        <v>2</v>
      </c>
      <c r="G2338" s="91" t="s">
        <v>2</v>
      </c>
      <c r="K2338" s="91" t="s">
        <v>2</v>
      </c>
      <c r="O2338" s="92" t="s">
        <v>1679</v>
      </c>
      <c r="P2338" s="92"/>
      <c r="Q2338" s="92"/>
      <c r="R2338" s="92"/>
      <c r="S2338" s="92"/>
      <c r="T2338" s="92"/>
      <c r="U2338" s="92"/>
      <c r="V2338" s="92"/>
      <c r="W2338" s="92"/>
      <c r="X2338" s="92"/>
      <c r="Y2338" s="92"/>
      <c r="Z2338" s="92"/>
      <c r="AA2338" s="92"/>
      <c r="AB2338" s="92"/>
      <c r="AC2338" s="93">
        <v>125</v>
      </c>
      <c r="AD2338" s="93"/>
    </row>
    <row r="2339" spans="1:30">
      <c r="C2339" s="91" t="s">
        <v>2</v>
      </c>
      <c r="G2339" s="91" t="s">
        <v>2</v>
      </c>
      <c r="K2339" s="91" t="s">
        <v>2</v>
      </c>
      <c r="O2339" s="92" t="s">
        <v>1797</v>
      </c>
      <c r="P2339" s="92"/>
      <c r="Q2339" s="92"/>
      <c r="R2339" s="92"/>
      <c r="S2339" s="92"/>
      <c r="T2339" s="92"/>
      <c r="U2339" s="92"/>
      <c r="V2339" s="92"/>
      <c r="W2339" s="92"/>
      <c r="X2339" s="92"/>
      <c r="Y2339" s="92"/>
      <c r="Z2339" s="92"/>
      <c r="AA2339" s="92"/>
      <c r="AB2339" s="92"/>
      <c r="AC2339" s="93">
        <v>60</v>
      </c>
      <c r="AD2339" s="93"/>
    </row>
    <row r="2340" spans="1:30" ht="33.75" customHeight="1"/>
    <row r="2341" spans="1:30" ht="12" customHeight="1"/>
    <row r="2342" spans="1:30" ht="13.5" customHeight="1">
      <c r="A2342" s="85" t="s">
        <v>44</v>
      </c>
      <c r="B2342" s="85"/>
      <c r="C2342" s="85"/>
      <c r="D2342" s="85"/>
      <c r="E2342" s="85"/>
      <c r="F2342" s="85"/>
      <c r="G2342" s="85"/>
      <c r="H2342" s="85"/>
      <c r="I2342" s="85"/>
      <c r="J2342" s="85"/>
      <c r="K2342" s="85"/>
      <c r="L2342" s="85"/>
      <c r="M2342" s="85"/>
      <c r="R2342" s="86" t="s">
        <v>1813</v>
      </c>
      <c r="S2342" s="86"/>
      <c r="T2342" s="86"/>
      <c r="U2342" s="86"/>
      <c r="V2342" s="86"/>
      <c r="W2342" s="86"/>
      <c r="X2342" s="86"/>
      <c r="Y2342" s="86"/>
      <c r="Z2342" s="86"/>
      <c r="AA2342" s="86"/>
      <c r="AB2342" s="86"/>
      <c r="AC2342" s="86"/>
      <c r="AD2342" s="86"/>
    </row>
    <row r="2343" spans="1:30" ht="25.5" customHeight="1">
      <c r="C2343" s="77" t="s">
        <v>46</v>
      </c>
      <c r="D2343" s="77"/>
      <c r="E2343" s="77"/>
      <c r="F2343" s="77"/>
      <c r="G2343" s="77"/>
      <c r="H2343" s="77"/>
      <c r="I2343" s="77"/>
      <c r="J2343" s="77"/>
      <c r="K2343" s="77"/>
      <c r="L2343" s="77"/>
      <c r="M2343" s="77"/>
      <c r="N2343" s="77"/>
      <c r="O2343" s="77"/>
      <c r="P2343" s="77"/>
      <c r="Q2343" s="77"/>
      <c r="R2343" s="77"/>
      <c r="S2343" s="77"/>
      <c r="T2343" s="77"/>
      <c r="U2343" s="77"/>
      <c r="V2343" s="77"/>
      <c r="W2343" s="77"/>
      <c r="X2343" s="77"/>
      <c r="Y2343" s="77"/>
      <c r="Z2343" s="77"/>
      <c r="AA2343" s="77"/>
      <c r="AB2343" s="77"/>
      <c r="AC2343" s="77"/>
    </row>
    <row r="2344" spans="1:30" ht="7.5" customHeight="1"/>
    <row r="2345" spans="1:30" ht="18.75" customHeight="1">
      <c r="I2345" s="87" t="s">
        <v>47</v>
      </c>
      <c r="J2345" s="87"/>
      <c r="K2345" s="87"/>
      <c r="L2345" s="87"/>
      <c r="M2345" s="87"/>
      <c r="N2345" s="87"/>
      <c r="O2345" s="87"/>
      <c r="P2345" s="87"/>
      <c r="S2345" s="88" t="s">
        <v>48</v>
      </c>
      <c r="T2345" s="88"/>
      <c r="U2345" s="88"/>
      <c r="V2345" s="88"/>
      <c r="W2345" s="88"/>
      <c r="X2345" s="88"/>
      <c r="Y2345" s="88"/>
    </row>
    <row r="2346" spans="1:30" ht="6.75" customHeight="1"/>
    <row r="2347" spans="1:30" ht="14.25" customHeight="1">
      <c r="A2347" s="89" t="s">
        <v>1654</v>
      </c>
      <c r="B2347" s="89"/>
      <c r="C2347" s="89"/>
      <c r="D2347" s="89"/>
      <c r="E2347" s="89"/>
      <c r="F2347" s="89"/>
      <c r="G2347" s="89"/>
      <c r="H2347" s="89"/>
      <c r="I2347" s="89"/>
      <c r="J2347" s="89"/>
      <c r="K2347" s="89"/>
      <c r="L2347" s="89"/>
      <c r="M2347" s="89"/>
      <c r="N2347" s="89"/>
      <c r="O2347" s="89"/>
    </row>
    <row r="2348" spans="1:30">
      <c r="B2348" s="79" t="s">
        <v>50</v>
      </c>
      <c r="C2348" s="79"/>
      <c r="D2348" s="79"/>
      <c r="F2348" s="79" t="s">
        <v>51</v>
      </c>
      <c r="G2348" s="79"/>
      <c r="H2348" s="79"/>
      <c r="I2348" s="79"/>
      <c r="J2348" s="79" t="s">
        <v>52</v>
      </c>
      <c r="K2348" s="79"/>
      <c r="L2348" s="79"/>
      <c r="N2348" s="79" t="s">
        <v>53</v>
      </c>
      <c r="O2348" s="79"/>
      <c r="P2348" s="79"/>
      <c r="Q2348" s="79"/>
      <c r="R2348" s="79"/>
      <c r="S2348" s="79"/>
      <c r="T2348" s="79"/>
      <c r="U2348" s="79"/>
      <c r="V2348" s="79"/>
      <c r="W2348" s="79"/>
      <c r="X2348" s="79"/>
      <c r="Y2348" s="79"/>
      <c r="Z2348" s="79"/>
      <c r="AA2348" s="79"/>
      <c r="AC2348" s="80" t="s">
        <v>54</v>
      </c>
      <c r="AD2348" s="80"/>
    </row>
    <row r="2349" spans="1:30">
      <c r="B2349" s="90" t="s">
        <v>930</v>
      </c>
      <c r="C2349" s="90"/>
      <c r="D2349" s="90"/>
      <c r="F2349" s="90" t="s">
        <v>173</v>
      </c>
      <c r="G2349" s="90"/>
      <c r="H2349" s="90"/>
      <c r="I2349" s="90"/>
      <c r="J2349" s="90" t="s">
        <v>931</v>
      </c>
      <c r="K2349" s="90"/>
      <c r="L2349" s="90"/>
      <c r="N2349" s="90" t="s">
        <v>932</v>
      </c>
      <c r="O2349" s="90"/>
      <c r="P2349" s="90"/>
      <c r="Q2349" s="90"/>
      <c r="R2349" s="90"/>
      <c r="S2349" s="90"/>
      <c r="T2349" s="90"/>
      <c r="U2349" s="90"/>
      <c r="V2349" s="90"/>
      <c r="W2349" s="90"/>
      <c r="X2349" s="90"/>
      <c r="Y2349" s="90"/>
      <c r="Z2349" s="90"/>
      <c r="AA2349" s="90"/>
      <c r="AC2349" s="82">
        <v>16449.07</v>
      </c>
      <c r="AD2349" s="82"/>
    </row>
    <row r="2350" spans="1:30">
      <c r="C2350" s="91" t="s">
        <v>2</v>
      </c>
      <c r="G2350" s="91" t="s">
        <v>2</v>
      </c>
      <c r="K2350" s="91" t="s">
        <v>2</v>
      </c>
      <c r="O2350" s="92" t="s">
        <v>1814</v>
      </c>
      <c r="P2350" s="92"/>
      <c r="Q2350" s="92"/>
      <c r="R2350" s="92"/>
      <c r="S2350" s="92"/>
      <c r="T2350" s="92"/>
      <c r="U2350" s="92"/>
      <c r="V2350" s="92"/>
      <c r="W2350" s="92"/>
      <c r="X2350" s="92"/>
      <c r="Y2350" s="92"/>
      <c r="Z2350" s="92"/>
      <c r="AA2350" s="92"/>
      <c r="AB2350" s="92"/>
      <c r="AC2350" s="93">
        <v>162.74</v>
      </c>
      <c r="AD2350" s="93"/>
    </row>
    <row r="2351" spans="1:30">
      <c r="C2351" s="91" t="s">
        <v>2</v>
      </c>
      <c r="G2351" s="91" t="s">
        <v>2</v>
      </c>
      <c r="K2351" s="91" t="s">
        <v>2</v>
      </c>
      <c r="O2351" s="92" t="s">
        <v>1814</v>
      </c>
      <c r="P2351" s="92"/>
      <c r="Q2351" s="92"/>
      <c r="R2351" s="92"/>
      <c r="S2351" s="92"/>
      <c r="T2351" s="92"/>
      <c r="U2351" s="92"/>
      <c r="V2351" s="92"/>
      <c r="W2351" s="92"/>
      <c r="X2351" s="92"/>
      <c r="Y2351" s="92"/>
      <c r="Z2351" s="92"/>
      <c r="AA2351" s="92"/>
      <c r="AB2351" s="92"/>
      <c r="AC2351" s="93">
        <v>186.6</v>
      </c>
      <c r="AD2351" s="93"/>
    </row>
    <row r="2352" spans="1:30">
      <c r="C2352" s="91" t="s">
        <v>2</v>
      </c>
      <c r="G2352" s="91" t="s">
        <v>2</v>
      </c>
      <c r="K2352" s="91" t="s">
        <v>2</v>
      </c>
      <c r="O2352" s="92" t="s">
        <v>1814</v>
      </c>
      <c r="P2352" s="92"/>
      <c r="Q2352" s="92"/>
      <c r="R2352" s="92"/>
      <c r="S2352" s="92"/>
      <c r="T2352" s="92"/>
      <c r="U2352" s="92"/>
      <c r="V2352" s="92"/>
      <c r="W2352" s="92"/>
      <c r="X2352" s="92"/>
      <c r="Y2352" s="92"/>
      <c r="Z2352" s="92"/>
      <c r="AA2352" s="92"/>
      <c r="AB2352" s="92"/>
      <c r="AC2352" s="93">
        <v>1255.8</v>
      </c>
      <c r="AD2352" s="93"/>
    </row>
    <row r="2353" spans="1:30">
      <c r="C2353" s="91" t="s">
        <v>2</v>
      </c>
      <c r="G2353" s="91" t="s">
        <v>2</v>
      </c>
      <c r="K2353" s="91" t="s">
        <v>2</v>
      </c>
      <c r="O2353" s="92" t="s">
        <v>1815</v>
      </c>
      <c r="P2353" s="92"/>
      <c r="Q2353" s="92"/>
      <c r="R2353" s="92"/>
      <c r="S2353" s="92"/>
      <c r="T2353" s="92"/>
      <c r="U2353" s="92"/>
      <c r="V2353" s="92"/>
      <c r="W2353" s="92"/>
      <c r="X2353" s="92"/>
      <c r="Y2353" s="92"/>
      <c r="Z2353" s="92"/>
      <c r="AA2353" s="92"/>
      <c r="AB2353" s="92"/>
      <c r="AC2353" s="93">
        <v>14843.93</v>
      </c>
      <c r="AD2353" s="93"/>
    </row>
    <row r="2354" spans="1:30">
      <c r="B2354" s="90" t="s">
        <v>1816</v>
      </c>
      <c r="C2354" s="90"/>
      <c r="D2354" s="90"/>
      <c r="F2354" s="90" t="s">
        <v>343</v>
      </c>
      <c r="G2354" s="90"/>
      <c r="H2354" s="90"/>
      <c r="I2354" s="90"/>
      <c r="J2354" s="90" t="s">
        <v>1817</v>
      </c>
      <c r="K2354" s="90"/>
      <c r="L2354" s="90"/>
      <c r="N2354" s="90" t="s">
        <v>1818</v>
      </c>
      <c r="O2354" s="90"/>
      <c r="P2354" s="90"/>
      <c r="Q2354" s="90"/>
      <c r="R2354" s="90"/>
      <c r="S2354" s="90"/>
      <c r="T2354" s="90"/>
      <c r="U2354" s="90"/>
      <c r="V2354" s="90"/>
      <c r="W2354" s="90"/>
      <c r="X2354" s="90"/>
      <c r="Y2354" s="90"/>
      <c r="Z2354" s="90"/>
      <c r="AA2354" s="90"/>
      <c r="AC2354" s="82">
        <v>51.18</v>
      </c>
      <c r="AD2354" s="82"/>
    </row>
    <row r="2355" spans="1:30">
      <c r="C2355" s="91" t="s">
        <v>2</v>
      </c>
      <c r="G2355" s="91" t="s">
        <v>2</v>
      </c>
      <c r="K2355" s="91" t="s">
        <v>2</v>
      </c>
      <c r="O2355" s="92" t="s">
        <v>354</v>
      </c>
      <c r="P2355" s="92"/>
      <c r="Q2355" s="92"/>
      <c r="R2355" s="92"/>
      <c r="S2355" s="92"/>
      <c r="T2355" s="92"/>
      <c r="U2355" s="92"/>
      <c r="V2355" s="92"/>
      <c r="W2355" s="92"/>
      <c r="X2355" s="92"/>
      <c r="Y2355" s="92"/>
      <c r="Z2355" s="92"/>
      <c r="AA2355" s="92"/>
      <c r="AB2355" s="92"/>
    </row>
    <row r="2356" spans="1:30">
      <c r="B2356" s="90" t="s">
        <v>1819</v>
      </c>
      <c r="C2356" s="90"/>
      <c r="D2356" s="90"/>
      <c r="F2356" s="90" t="s">
        <v>343</v>
      </c>
      <c r="G2356" s="90"/>
      <c r="H2356" s="90"/>
      <c r="I2356" s="90"/>
      <c r="J2356" s="90" t="s">
        <v>1820</v>
      </c>
      <c r="K2356" s="90"/>
      <c r="L2356" s="90"/>
      <c r="N2356" s="90" t="s">
        <v>1821</v>
      </c>
      <c r="O2356" s="90"/>
      <c r="P2356" s="90"/>
      <c r="Q2356" s="90"/>
      <c r="R2356" s="90"/>
      <c r="S2356" s="90"/>
      <c r="T2356" s="90"/>
      <c r="U2356" s="90"/>
      <c r="V2356" s="90"/>
      <c r="W2356" s="90"/>
      <c r="X2356" s="90"/>
      <c r="Y2356" s="90"/>
      <c r="Z2356" s="90"/>
      <c r="AA2356" s="90"/>
      <c r="AC2356" s="82">
        <v>71.63</v>
      </c>
      <c r="AD2356" s="82"/>
    </row>
    <row r="2357" spans="1:30">
      <c r="C2357" s="91" t="s">
        <v>2</v>
      </c>
      <c r="G2357" s="91" t="s">
        <v>2</v>
      </c>
      <c r="K2357" s="91" t="s">
        <v>2</v>
      </c>
      <c r="O2357" s="92" t="s">
        <v>1822</v>
      </c>
      <c r="P2357" s="92"/>
      <c r="Q2357" s="92"/>
      <c r="R2357" s="92"/>
      <c r="S2357" s="92"/>
      <c r="T2357" s="92"/>
      <c r="U2357" s="92"/>
      <c r="V2357" s="92"/>
      <c r="W2357" s="92"/>
      <c r="X2357" s="92"/>
      <c r="Y2357" s="92"/>
      <c r="Z2357" s="92"/>
      <c r="AA2357" s="92"/>
      <c r="AB2357" s="92"/>
      <c r="AC2357" s="93">
        <v>-199.28</v>
      </c>
      <c r="AD2357" s="93"/>
    </row>
    <row r="2358" spans="1:30">
      <c r="C2358" s="91" t="s">
        <v>2</v>
      </c>
      <c r="G2358" s="91" t="s">
        <v>2</v>
      </c>
      <c r="K2358" s="91" t="s">
        <v>2</v>
      </c>
      <c r="O2358" s="92" t="s">
        <v>1822</v>
      </c>
      <c r="P2358" s="92"/>
      <c r="Q2358" s="92"/>
      <c r="R2358" s="92"/>
      <c r="S2358" s="92"/>
      <c r="T2358" s="92"/>
      <c r="U2358" s="92"/>
      <c r="V2358" s="92"/>
      <c r="W2358" s="92"/>
      <c r="X2358" s="92"/>
      <c r="Y2358" s="92"/>
      <c r="Z2358" s="92"/>
      <c r="AA2358" s="92"/>
      <c r="AB2358" s="92"/>
      <c r="AC2358" s="93">
        <v>172.84</v>
      </c>
      <c r="AD2358" s="93"/>
    </row>
    <row r="2359" spans="1:30">
      <c r="C2359" s="91" t="s">
        <v>2</v>
      </c>
      <c r="G2359" s="91" t="s">
        <v>2</v>
      </c>
      <c r="K2359" s="91" t="s">
        <v>2</v>
      </c>
      <c r="O2359" s="92" t="s">
        <v>1822</v>
      </c>
      <c r="P2359" s="92"/>
      <c r="Q2359" s="92"/>
      <c r="R2359" s="92"/>
      <c r="S2359" s="92"/>
      <c r="T2359" s="92"/>
      <c r="U2359" s="92"/>
      <c r="V2359" s="92"/>
      <c r="W2359" s="92"/>
      <c r="X2359" s="92"/>
      <c r="Y2359" s="92"/>
      <c r="Z2359" s="92"/>
      <c r="AA2359" s="92"/>
      <c r="AB2359" s="92"/>
      <c r="AC2359" s="93">
        <v>-199.28</v>
      </c>
      <c r="AD2359" s="93"/>
    </row>
    <row r="2360" spans="1:30">
      <c r="C2360" s="91" t="s">
        <v>2</v>
      </c>
      <c r="G2360" s="91" t="s">
        <v>2</v>
      </c>
      <c r="K2360" s="91" t="s">
        <v>2</v>
      </c>
      <c r="O2360" s="92" t="s">
        <v>1822</v>
      </c>
      <c r="P2360" s="92"/>
      <c r="Q2360" s="92"/>
      <c r="R2360" s="92"/>
      <c r="S2360" s="92"/>
      <c r="T2360" s="92"/>
      <c r="U2360" s="92"/>
      <c r="V2360" s="92"/>
      <c r="W2360" s="92"/>
      <c r="X2360" s="92"/>
      <c r="Y2360" s="92"/>
      <c r="Z2360" s="92"/>
      <c r="AA2360" s="92"/>
      <c r="AB2360" s="92"/>
      <c r="AC2360" s="93">
        <v>297.35000000000002</v>
      </c>
      <c r="AD2360" s="93"/>
    </row>
    <row r="2361" spans="1:30" ht="6" customHeight="1"/>
    <row r="2362" spans="1:30" ht="16.5" customHeight="1">
      <c r="A2362" s="85" t="s">
        <v>1823</v>
      </c>
      <c r="B2362" s="85"/>
      <c r="C2362" s="85"/>
      <c r="D2362" s="85"/>
      <c r="E2362" s="85"/>
      <c r="F2362" s="85"/>
      <c r="G2362" s="85"/>
      <c r="H2362" s="85"/>
      <c r="I2362" s="85"/>
      <c r="J2362" s="85"/>
      <c r="K2362" s="85"/>
      <c r="L2362" s="85"/>
      <c r="M2362" s="85"/>
      <c r="N2362" s="85"/>
      <c r="O2362" s="85"/>
      <c r="P2362" s="85"/>
      <c r="Q2362" s="85"/>
      <c r="R2362" s="85"/>
      <c r="S2362" s="85"/>
      <c r="U2362" s="91" t="s">
        <v>2</v>
      </c>
      <c r="W2362" s="91" t="s">
        <v>2</v>
      </c>
      <c r="Y2362" s="84" t="s">
        <v>810</v>
      </c>
      <c r="Z2362" s="84"/>
      <c r="AC2362" s="94">
        <v>169042.12</v>
      </c>
      <c r="AD2362" s="94"/>
    </row>
    <row r="2363" spans="1:30" ht="6.75" customHeight="1"/>
    <row r="2364" spans="1:30" ht="6" customHeight="1"/>
    <row r="2365" spans="1:30" ht="16.5" customHeight="1">
      <c r="A2365" s="85" t="s">
        <v>1824</v>
      </c>
      <c r="B2365" s="85"/>
      <c r="C2365" s="85"/>
      <c r="D2365" s="85"/>
      <c r="E2365" s="85"/>
      <c r="F2365" s="85"/>
      <c r="G2365" s="85"/>
      <c r="H2365" s="85"/>
      <c r="I2365" s="85"/>
      <c r="J2365" s="85"/>
      <c r="K2365" s="85"/>
      <c r="L2365" s="85"/>
      <c r="M2365" s="85"/>
      <c r="N2365" s="85"/>
      <c r="O2365" s="85"/>
      <c r="P2365" s="85"/>
      <c r="Q2365" s="85"/>
      <c r="R2365" s="85"/>
      <c r="S2365" s="85"/>
      <c r="U2365" s="91" t="s">
        <v>2</v>
      </c>
      <c r="W2365" s="91" t="s">
        <v>2</v>
      </c>
      <c r="Y2365" s="84" t="s">
        <v>1825</v>
      </c>
      <c r="Z2365" s="84"/>
      <c r="AA2365" s="94">
        <v>1638226.93</v>
      </c>
      <c r="AB2365" s="94"/>
      <c r="AC2365" s="94"/>
      <c r="AD2365" s="94"/>
    </row>
    <row r="2366" spans="1:30" ht="7.5" customHeight="1"/>
    <row r="2367" spans="1:30" ht="409.6" customHeight="1"/>
    <row r="2368" spans="1:30" ht="12" customHeight="1"/>
    <row r="2369" spans="1:30" ht="13.5" customHeight="1">
      <c r="A2369" s="85" t="s">
        <v>44</v>
      </c>
      <c r="B2369" s="85"/>
      <c r="C2369" s="85"/>
      <c r="D2369" s="85"/>
      <c r="E2369" s="85"/>
      <c r="F2369" s="85"/>
      <c r="G2369" s="85"/>
      <c r="H2369" s="85"/>
      <c r="I2369" s="85"/>
      <c r="J2369" s="85"/>
      <c r="K2369" s="85"/>
      <c r="L2369" s="85"/>
      <c r="M2369" s="85"/>
      <c r="R2369" s="86" t="s">
        <v>1826</v>
      </c>
      <c r="S2369" s="86"/>
      <c r="T2369" s="86"/>
      <c r="U2369" s="86"/>
      <c r="V2369" s="86"/>
      <c r="W2369" s="86"/>
      <c r="X2369" s="86"/>
      <c r="Y2369" s="86"/>
      <c r="Z2369" s="86"/>
      <c r="AA2369" s="86"/>
      <c r="AB2369" s="86"/>
      <c r="AC2369" s="86"/>
      <c r="AD2369" s="86"/>
    </row>
  </sheetData>
  <mergeCells count="5351">
    <mergeCell ref="A2369:M2369"/>
    <mergeCell ref="R2369:AD2369"/>
    <mergeCell ref="A2362:S2362"/>
    <mergeCell ref="Y2362:Z2362"/>
    <mergeCell ref="AC2362:AD2362"/>
    <mergeCell ref="A2365:S2365"/>
    <mergeCell ref="Y2365:Z2365"/>
    <mergeCell ref="AA2365:AD2365"/>
    <mergeCell ref="O2358:AB2358"/>
    <mergeCell ref="AC2358:AD2358"/>
    <mergeCell ref="O2359:AB2359"/>
    <mergeCell ref="AC2359:AD2359"/>
    <mergeCell ref="O2360:AB2360"/>
    <mergeCell ref="AC2360:AD2360"/>
    <mergeCell ref="B2356:D2356"/>
    <mergeCell ref="F2356:I2356"/>
    <mergeCell ref="J2356:L2356"/>
    <mergeCell ref="N2356:AA2356"/>
    <mergeCell ref="AC2356:AD2356"/>
    <mergeCell ref="O2357:AB2357"/>
    <mergeCell ref="AC2357:AD2357"/>
    <mergeCell ref="B2354:D2354"/>
    <mergeCell ref="F2354:I2354"/>
    <mergeCell ref="J2354:L2354"/>
    <mergeCell ref="N2354:AA2354"/>
    <mergeCell ref="AC2354:AD2354"/>
    <mergeCell ref="O2355:AB2355"/>
    <mergeCell ref="O2351:AB2351"/>
    <mergeCell ref="AC2351:AD2351"/>
    <mergeCell ref="O2352:AB2352"/>
    <mergeCell ref="AC2352:AD2352"/>
    <mergeCell ref="O2353:AB2353"/>
    <mergeCell ref="AC2353:AD2353"/>
    <mergeCell ref="B2349:D2349"/>
    <mergeCell ref="F2349:I2349"/>
    <mergeCell ref="J2349:L2349"/>
    <mergeCell ref="N2349:AA2349"/>
    <mergeCell ref="AC2349:AD2349"/>
    <mergeCell ref="O2350:AB2350"/>
    <mergeCell ref="AC2350:AD2350"/>
    <mergeCell ref="A2347:O2347"/>
    <mergeCell ref="B2348:D2348"/>
    <mergeCell ref="F2348:I2348"/>
    <mergeCell ref="J2348:L2348"/>
    <mergeCell ref="N2348:AA2348"/>
    <mergeCell ref="AC2348:AD2348"/>
    <mergeCell ref="O2339:AB2339"/>
    <mergeCell ref="AC2339:AD2339"/>
    <mergeCell ref="A2342:M2342"/>
    <mergeCell ref="R2342:AD2342"/>
    <mergeCell ref="C2343:AC2343"/>
    <mergeCell ref="I2345:P2345"/>
    <mergeCell ref="S2345:Y2345"/>
    <mergeCell ref="O2336:AB2336"/>
    <mergeCell ref="AC2336:AD2336"/>
    <mergeCell ref="O2337:AB2337"/>
    <mergeCell ref="AC2337:AD2337"/>
    <mergeCell ref="O2338:AB2338"/>
    <mergeCell ref="AC2338:AD2338"/>
    <mergeCell ref="O2333:AB2333"/>
    <mergeCell ref="AC2333:AD2333"/>
    <mergeCell ref="O2334:AB2334"/>
    <mergeCell ref="AC2334:AD2334"/>
    <mergeCell ref="O2335:AB2335"/>
    <mergeCell ref="AC2335:AD2335"/>
    <mergeCell ref="O2330:AB2330"/>
    <mergeCell ref="AC2330:AD2330"/>
    <mergeCell ref="O2331:AB2331"/>
    <mergeCell ref="AC2331:AD2331"/>
    <mergeCell ref="O2332:AB2332"/>
    <mergeCell ref="AC2332:AD2332"/>
    <mergeCell ref="O2327:AB2327"/>
    <mergeCell ref="AC2327:AD2327"/>
    <mergeCell ref="O2328:AB2328"/>
    <mergeCell ref="AC2328:AD2328"/>
    <mergeCell ref="O2329:AB2329"/>
    <mergeCell ref="AC2329:AD2329"/>
    <mergeCell ref="O2324:AB2324"/>
    <mergeCell ref="AC2324:AD2324"/>
    <mergeCell ref="O2325:AB2325"/>
    <mergeCell ref="AC2325:AD2325"/>
    <mergeCell ref="O2326:AB2326"/>
    <mergeCell ref="AC2326:AD2326"/>
    <mergeCell ref="O2321:AB2321"/>
    <mergeCell ref="AC2321:AD2321"/>
    <mergeCell ref="O2322:AB2322"/>
    <mergeCell ref="AC2322:AD2322"/>
    <mergeCell ref="O2323:AB2323"/>
    <mergeCell ref="AC2323:AD2323"/>
    <mergeCell ref="O2318:AB2318"/>
    <mergeCell ref="AC2318:AD2318"/>
    <mergeCell ref="O2319:AB2319"/>
    <mergeCell ref="AC2319:AD2319"/>
    <mergeCell ref="O2320:AB2320"/>
    <mergeCell ref="AC2320:AD2320"/>
    <mergeCell ref="O2315:AB2315"/>
    <mergeCell ref="AC2315:AD2315"/>
    <mergeCell ref="O2316:AB2316"/>
    <mergeCell ref="AC2316:AD2316"/>
    <mergeCell ref="O2317:AB2317"/>
    <mergeCell ref="AC2317:AD2317"/>
    <mergeCell ref="O2312:AB2312"/>
    <mergeCell ref="AC2312:AD2312"/>
    <mergeCell ref="O2313:AB2313"/>
    <mergeCell ref="AC2313:AD2313"/>
    <mergeCell ref="O2314:AB2314"/>
    <mergeCell ref="AC2314:AD2314"/>
    <mergeCell ref="O2309:AB2309"/>
    <mergeCell ref="AC2309:AD2309"/>
    <mergeCell ref="O2310:AB2310"/>
    <mergeCell ref="AC2310:AD2310"/>
    <mergeCell ref="O2311:AB2311"/>
    <mergeCell ref="AC2311:AD2311"/>
    <mergeCell ref="O2306:AB2306"/>
    <mergeCell ref="AC2306:AD2306"/>
    <mergeCell ref="O2307:AB2307"/>
    <mergeCell ref="AC2307:AD2307"/>
    <mergeCell ref="O2308:AB2308"/>
    <mergeCell ref="AC2308:AD2308"/>
    <mergeCell ref="O2303:AB2303"/>
    <mergeCell ref="AC2303:AD2303"/>
    <mergeCell ref="O2304:AB2304"/>
    <mergeCell ref="AC2304:AD2304"/>
    <mergeCell ref="O2305:AB2305"/>
    <mergeCell ref="AC2305:AD2305"/>
    <mergeCell ref="O2301:AB2301"/>
    <mergeCell ref="B2302:D2302"/>
    <mergeCell ref="F2302:I2302"/>
    <mergeCell ref="J2302:L2302"/>
    <mergeCell ref="N2302:AA2302"/>
    <mergeCell ref="AC2302:AD2302"/>
    <mergeCell ref="O2298:AB2298"/>
    <mergeCell ref="AC2298:AD2298"/>
    <mergeCell ref="O2299:AB2299"/>
    <mergeCell ref="AC2299:AD2299"/>
    <mergeCell ref="B2300:D2300"/>
    <mergeCell ref="F2300:I2300"/>
    <mergeCell ref="J2300:L2300"/>
    <mergeCell ref="N2300:AA2300"/>
    <mergeCell ref="AC2300:AD2300"/>
    <mergeCell ref="O2296:AB2296"/>
    <mergeCell ref="AC2296:AD2296"/>
    <mergeCell ref="B2297:D2297"/>
    <mergeCell ref="F2297:I2297"/>
    <mergeCell ref="J2297:L2297"/>
    <mergeCell ref="N2297:AA2297"/>
    <mergeCell ref="AC2297:AD2297"/>
    <mergeCell ref="O2293:AB2293"/>
    <mergeCell ref="AC2293:AD2293"/>
    <mergeCell ref="O2294:AB2294"/>
    <mergeCell ref="AC2294:AD2294"/>
    <mergeCell ref="O2295:AB2295"/>
    <mergeCell ref="AC2295:AD2295"/>
    <mergeCell ref="O2290:AB2290"/>
    <mergeCell ref="AC2290:AD2290"/>
    <mergeCell ref="O2291:AB2291"/>
    <mergeCell ref="AC2291:AD2291"/>
    <mergeCell ref="O2292:AB2292"/>
    <mergeCell ref="AC2292:AD2292"/>
    <mergeCell ref="B2288:D2288"/>
    <mergeCell ref="F2288:I2288"/>
    <mergeCell ref="J2288:L2288"/>
    <mergeCell ref="N2288:AA2288"/>
    <mergeCell ref="AC2288:AD2288"/>
    <mergeCell ref="B2289:D2289"/>
    <mergeCell ref="F2289:I2289"/>
    <mergeCell ref="J2289:L2289"/>
    <mergeCell ref="N2289:AA2289"/>
    <mergeCell ref="AC2289:AD2289"/>
    <mergeCell ref="A2282:M2282"/>
    <mergeCell ref="R2282:AD2282"/>
    <mergeCell ref="C2283:AC2283"/>
    <mergeCell ref="I2285:P2285"/>
    <mergeCell ref="S2285:Y2285"/>
    <mergeCell ref="A2287:O2287"/>
    <mergeCell ref="O2277:AB2277"/>
    <mergeCell ref="AC2277:AD2277"/>
    <mergeCell ref="O2278:AB2278"/>
    <mergeCell ref="AC2278:AD2278"/>
    <mergeCell ref="O2279:AB2279"/>
    <mergeCell ref="AC2279:AD2279"/>
    <mergeCell ref="O2274:AB2274"/>
    <mergeCell ref="AC2274:AD2274"/>
    <mergeCell ref="O2275:AB2275"/>
    <mergeCell ref="AC2275:AD2275"/>
    <mergeCell ref="O2276:AB2276"/>
    <mergeCell ref="AC2276:AD2276"/>
    <mergeCell ref="O2271:AB2271"/>
    <mergeCell ref="AC2271:AD2271"/>
    <mergeCell ref="O2272:AB2272"/>
    <mergeCell ref="AC2272:AD2272"/>
    <mergeCell ref="O2273:AB2273"/>
    <mergeCell ref="AC2273:AD2273"/>
    <mergeCell ref="O2268:AB2268"/>
    <mergeCell ref="AC2268:AD2268"/>
    <mergeCell ref="O2269:AB2269"/>
    <mergeCell ref="AC2269:AD2269"/>
    <mergeCell ref="O2270:AB2270"/>
    <mergeCell ref="AC2270:AD2270"/>
    <mergeCell ref="O2265:AB2265"/>
    <mergeCell ref="AC2265:AD2265"/>
    <mergeCell ref="O2266:AB2266"/>
    <mergeCell ref="AC2266:AD2266"/>
    <mergeCell ref="O2267:AB2267"/>
    <mergeCell ref="AC2267:AD2267"/>
    <mergeCell ref="O2262:AB2262"/>
    <mergeCell ref="AC2262:AD2262"/>
    <mergeCell ref="O2263:AB2263"/>
    <mergeCell ref="AC2263:AD2263"/>
    <mergeCell ref="O2264:AB2264"/>
    <mergeCell ref="AC2264:AD2264"/>
    <mergeCell ref="O2259:AB2259"/>
    <mergeCell ref="AC2259:AD2259"/>
    <mergeCell ref="O2260:AB2260"/>
    <mergeCell ref="AC2260:AD2260"/>
    <mergeCell ref="B2261:D2261"/>
    <mergeCell ref="F2261:I2261"/>
    <mergeCell ref="J2261:L2261"/>
    <mergeCell ref="N2261:AA2261"/>
    <mergeCell ref="AC2261:AD2261"/>
    <mergeCell ref="O2256:AB2256"/>
    <mergeCell ref="AC2256:AD2256"/>
    <mergeCell ref="O2257:AB2257"/>
    <mergeCell ref="AC2257:AD2257"/>
    <mergeCell ref="B2258:D2258"/>
    <mergeCell ref="F2258:I2258"/>
    <mergeCell ref="J2258:L2258"/>
    <mergeCell ref="N2258:AA2258"/>
    <mergeCell ref="AC2258:AD2258"/>
    <mergeCell ref="O2253:AB2253"/>
    <mergeCell ref="AC2253:AD2253"/>
    <mergeCell ref="O2254:AB2254"/>
    <mergeCell ref="AC2254:AD2254"/>
    <mergeCell ref="O2255:AB2255"/>
    <mergeCell ref="AC2255:AD2255"/>
    <mergeCell ref="O2250:AB2250"/>
    <mergeCell ref="AC2250:AD2250"/>
    <mergeCell ref="O2251:AB2251"/>
    <mergeCell ref="AC2251:AD2251"/>
    <mergeCell ref="O2252:AB2252"/>
    <mergeCell ref="AC2252:AD2252"/>
    <mergeCell ref="O2247:AB2247"/>
    <mergeCell ref="AC2247:AD2247"/>
    <mergeCell ref="O2248:AB2248"/>
    <mergeCell ref="AC2248:AD2248"/>
    <mergeCell ref="O2249:AB2249"/>
    <mergeCell ref="AC2249:AD2249"/>
    <mergeCell ref="O2244:AB2244"/>
    <mergeCell ref="AC2244:AD2244"/>
    <mergeCell ref="O2245:AB2245"/>
    <mergeCell ref="AC2245:AD2245"/>
    <mergeCell ref="O2246:AB2246"/>
    <mergeCell ref="AC2246:AD2246"/>
    <mergeCell ref="O2241:AB2241"/>
    <mergeCell ref="AC2241:AD2241"/>
    <mergeCell ref="O2242:AB2242"/>
    <mergeCell ref="AC2242:AD2242"/>
    <mergeCell ref="O2243:AB2243"/>
    <mergeCell ref="AC2243:AD2243"/>
    <mergeCell ref="O2238:AB2238"/>
    <mergeCell ref="AC2238:AD2238"/>
    <mergeCell ref="O2239:AB2239"/>
    <mergeCell ref="AC2239:AD2239"/>
    <mergeCell ref="O2240:AB2240"/>
    <mergeCell ref="AC2240:AD2240"/>
    <mergeCell ref="O2235:AB2235"/>
    <mergeCell ref="AC2235:AD2235"/>
    <mergeCell ref="O2236:AB2236"/>
    <mergeCell ref="AC2236:AD2236"/>
    <mergeCell ref="O2237:AB2237"/>
    <mergeCell ref="AC2237:AD2237"/>
    <mergeCell ref="O2232:AB2232"/>
    <mergeCell ref="AC2232:AD2232"/>
    <mergeCell ref="O2233:AB2233"/>
    <mergeCell ref="AC2233:AD2233"/>
    <mergeCell ref="O2234:AB2234"/>
    <mergeCell ref="AC2234:AD2234"/>
    <mergeCell ref="O2229:AB2229"/>
    <mergeCell ref="AC2229:AD2229"/>
    <mergeCell ref="O2230:AB2230"/>
    <mergeCell ref="AC2230:AD2230"/>
    <mergeCell ref="O2231:AB2231"/>
    <mergeCell ref="AC2231:AD2231"/>
    <mergeCell ref="B2227:D2227"/>
    <mergeCell ref="F2227:I2227"/>
    <mergeCell ref="J2227:L2227"/>
    <mergeCell ref="N2227:AA2227"/>
    <mergeCell ref="AC2227:AD2227"/>
    <mergeCell ref="O2228:AB2228"/>
    <mergeCell ref="AC2228:AD2228"/>
    <mergeCell ref="C2221:AC2221"/>
    <mergeCell ref="I2223:P2223"/>
    <mergeCell ref="S2223:Y2223"/>
    <mergeCell ref="A2225:O2225"/>
    <mergeCell ref="B2226:D2226"/>
    <mergeCell ref="F2226:I2226"/>
    <mergeCell ref="J2226:L2226"/>
    <mergeCell ref="N2226:AA2226"/>
    <mergeCell ref="AC2226:AD2226"/>
    <mergeCell ref="O2216:AB2216"/>
    <mergeCell ref="AC2216:AD2216"/>
    <mergeCell ref="O2217:AB2217"/>
    <mergeCell ref="AC2217:AD2217"/>
    <mergeCell ref="A2220:M2220"/>
    <mergeCell ref="R2220:AD2220"/>
    <mergeCell ref="O2213:AB2213"/>
    <mergeCell ref="AC2213:AD2213"/>
    <mergeCell ref="O2214:AB2214"/>
    <mergeCell ref="AC2214:AD2214"/>
    <mergeCell ref="O2215:AB2215"/>
    <mergeCell ref="AC2215:AD2215"/>
    <mergeCell ref="O2210:AB2210"/>
    <mergeCell ref="AC2210:AD2210"/>
    <mergeCell ref="O2211:AB2211"/>
    <mergeCell ref="AC2211:AD2211"/>
    <mergeCell ref="O2212:AB2212"/>
    <mergeCell ref="AC2212:AD2212"/>
    <mergeCell ref="B2208:D2208"/>
    <mergeCell ref="F2208:I2208"/>
    <mergeCell ref="J2208:L2208"/>
    <mergeCell ref="N2208:AA2208"/>
    <mergeCell ref="AC2208:AD2208"/>
    <mergeCell ref="O2209:AB2209"/>
    <mergeCell ref="AC2209:AD2209"/>
    <mergeCell ref="O2205:AB2205"/>
    <mergeCell ref="AC2205:AD2205"/>
    <mergeCell ref="O2206:AB2206"/>
    <mergeCell ref="AC2206:AD2206"/>
    <mergeCell ref="O2207:AB2207"/>
    <mergeCell ref="AC2207:AD2207"/>
    <mergeCell ref="O2202:AB2202"/>
    <mergeCell ref="AC2202:AD2202"/>
    <mergeCell ref="O2203:AB2203"/>
    <mergeCell ref="AC2203:AD2203"/>
    <mergeCell ref="O2204:AB2204"/>
    <mergeCell ref="AC2204:AD2204"/>
    <mergeCell ref="O2199:AB2199"/>
    <mergeCell ref="AC2199:AD2199"/>
    <mergeCell ref="O2200:AB2200"/>
    <mergeCell ref="AC2200:AD2200"/>
    <mergeCell ref="O2201:AB2201"/>
    <mergeCell ref="AC2201:AD2201"/>
    <mergeCell ref="O2197:AB2197"/>
    <mergeCell ref="AC2197:AD2197"/>
    <mergeCell ref="B2198:D2198"/>
    <mergeCell ref="F2198:I2198"/>
    <mergeCell ref="J2198:L2198"/>
    <mergeCell ref="N2198:AA2198"/>
    <mergeCell ref="AC2198:AD2198"/>
    <mergeCell ref="O2194:AB2194"/>
    <mergeCell ref="AC2194:AD2194"/>
    <mergeCell ref="O2195:AB2195"/>
    <mergeCell ref="AC2195:AD2195"/>
    <mergeCell ref="O2196:AB2196"/>
    <mergeCell ref="AC2196:AD2196"/>
    <mergeCell ref="O2191:AB2191"/>
    <mergeCell ref="AC2191:AD2191"/>
    <mergeCell ref="O2192:AB2192"/>
    <mergeCell ref="AC2192:AD2192"/>
    <mergeCell ref="O2193:AB2193"/>
    <mergeCell ref="AC2193:AD2193"/>
    <mergeCell ref="O2188:AB2188"/>
    <mergeCell ref="AC2188:AD2188"/>
    <mergeCell ref="O2189:AB2189"/>
    <mergeCell ref="AC2189:AD2189"/>
    <mergeCell ref="O2190:AB2190"/>
    <mergeCell ref="AC2190:AD2190"/>
    <mergeCell ref="O2185:AB2185"/>
    <mergeCell ref="AC2185:AD2185"/>
    <mergeCell ref="O2186:AB2186"/>
    <mergeCell ref="AC2186:AD2186"/>
    <mergeCell ref="O2187:AB2187"/>
    <mergeCell ref="AC2187:AD2187"/>
    <mergeCell ref="O2182:AB2182"/>
    <mergeCell ref="AC2182:AD2182"/>
    <mergeCell ref="O2183:AB2183"/>
    <mergeCell ref="AC2183:AD2183"/>
    <mergeCell ref="O2184:AB2184"/>
    <mergeCell ref="AC2184:AD2184"/>
    <mergeCell ref="O2179:AB2179"/>
    <mergeCell ref="AC2179:AD2179"/>
    <mergeCell ref="O2180:AB2180"/>
    <mergeCell ref="AC2180:AD2180"/>
    <mergeCell ref="O2181:AB2181"/>
    <mergeCell ref="AC2181:AD2181"/>
    <mergeCell ref="O2176:AB2176"/>
    <mergeCell ref="AC2176:AD2176"/>
    <mergeCell ref="O2177:AB2177"/>
    <mergeCell ref="AC2177:AD2177"/>
    <mergeCell ref="O2178:AB2178"/>
    <mergeCell ref="AC2178:AD2178"/>
    <mergeCell ref="B2174:D2174"/>
    <mergeCell ref="F2174:I2174"/>
    <mergeCell ref="J2174:L2174"/>
    <mergeCell ref="N2174:AA2174"/>
    <mergeCell ref="AC2174:AD2174"/>
    <mergeCell ref="B2175:D2175"/>
    <mergeCell ref="F2175:I2175"/>
    <mergeCell ref="J2175:L2175"/>
    <mergeCell ref="N2175:AA2175"/>
    <mergeCell ref="AC2175:AD2175"/>
    <mergeCell ref="A2168:M2168"/>
    <mergeCell ref="R2168:AD2168"/>
    <mergeCell ref="C2169:AC2169"/>
    <mergeCell ref="I2171:P2171"/>
    <mergeCell ref="S2171:Y2171"/>
    <mergeCell ref="A2173:O2173"/>
    <mergeCell ref="B2164:D2164"/>
    <mergeCell ref="F2164:I2164"/>
    <mergeCell ref="J2164:L2164"/>
    <mergeCell ref="N2164:AA2164"/>
    <mergeCell ref="AC2164:AD2164"/>
    <mergeCell ref="O2165:AB2165"/>
    <mergeCell ref="O2161:AB2161"/>
    <mergeCell ref="AC2161:AD2161"/>
    <mergeCell ref="O2162:AB2162"/>
    <mergeCell ref="AC2162:AD2162"/>
    <mergeCell ref="O2163:AB2163"/>
    <mergeCell ref="AC2163:AD2163"/>
    <mergeCell ref="O2158:AB2158"/>
    <mergeCell ref="AC2158:AD2158"/>
    <mergeCell ref="O2159:AB2159"/>
    <mergeCell ref="AC2159:AD2159"/>
    <mergeCell ref="O2160:AB2160"/>
    <mergeCell ref="AC2160:AD2160"/>
    <mergeCell ref="O2155:AB2155"/>
    <mergeCell ref="AC2155:AD2155"/>
    <mergeCell ref="O2156:AB2156"/>
    <mergeCell ref="AC2156:AD2156"/>
    <mergeCell ref="B2157:D2157"/>
    <mergeCell ref="F2157:I2157"/>
    <mergeCell ref="J2157:L2157"/>
    <mergeCell ref="N2157:AA2157"/>
    <mergeCell ref="AC2157:AD2157"/>
    <mergeCell ref="B2153:D2153"/>
    <mergeCell ref="F2153:I2153"/>
    <mergeCell ref="J2153:L2153"/>
    <mergeCell ref="N2153:AA2153"/>
    <mergeCell ref="AC2153:AD2153"/>
    <mergeCell ref="O2154:AB2154"/>
    <mergeCell ref="AC2154:AD2154"/>
    <mergeCell ref="B2151:D2151"/>
    <mergeCell ref="F2151:I2151"/>
    <mergeCell ref="J2151:L2151"/>
    <mergeCell ref="N2151:AA2151"/>
    <mergeCell ref="AC2151:AD2151"/>
    <mergeCell ref="O2152:AB2152"/>
    <mergeCell ref="O2148:AB2148"/>
    <mergeCell ref="AC2148:AD2148"/>
    <mergeCell ref="O2149:AB2149"/>
    <mergeCell ref="AC2149:AD2149"/>
    <mergeCell ref="O2150:AB2150"/>
    <mergeCell ref="AC2150:AD2150"/>
    <mergeCell ref="O2146:AB2146"/>
    <mergeCell ref="AC2146:AD2146"/>
    <mergeCell ref="B2147:D2147"/>
    <mergeCell ref="F2147:I2147"/>
    <mergeCell ref="J2147:L2147"/>
    <mergeCell ref="N2147:AA2147"/>
    <mergeCell ref="AC2147:AD2147"/>
    <mergeCell ref="O2143:AB2143"/>
    <mergeCell ref="AC2143:AD2143"/>
    <mergeCell ref="O2144:AB2144"/>
    <mergeCell ref="AC2144:AD2144"/>
    <mergeCell ref="O2145:AB2145"/>
    <mergeCell ref="AC2145:AD2145"/>
    <mergeCell ref="O2140:AB2140"/>
    <mergeCell ref="AC2140:AD2140"/>
    <mergeCell ref="O2141:AB2141"/>
    <mergeCell ref="AC2141:AD2141"/>
    <mergeCell ref="O2142:AB2142"/>
    <mergeCell ref="AC2142:AD2142"/>
    <mergeCell ref="O2137:AB2137"/>
    <mergeCell ref="AC2137:AD2137"/>
    <mergeCell ref="O2138:AB2138"/>
    <mergeCell ref="AC2138:AD2138"/>
    <mergeCell ref="O2139:AB2139"/>
    <mergeCell ref="AC2139:AD2139"/>
    <mergeCell ref="O2135:AB2135"/>
    <mergeCell ref="B2136:D2136"/>
    <mergeCell ref="F2136:I2136"/>
    <mergeCell ref="J2136:L2136"/>
    <mergeCell ref="N2136:AA2136"/>
    <mergeCell ref="AC2136:AD2136"/>
    <mergeCell ref="O2133:AB2133"/>
    <mergeCell ref="AC2133:AD2133"/>
    <mergeCell ref="B2134:D2134"/>
    <mergeCell ref="F2134:I2134"/>
    <mergeCell ref="J2134:L2134"/>
    <mergeCell ref="N2134:AA2134"/>
    <mergeCell ref="AC2134:AD2134"/>
    <mergeCell ref="B2131:D2131"/>
    <mergeCell ref="F2131:I2131"/>
    <mergeCell ref="J2131:L2131"/>
    <mergeCell ref="N2131:AA2131"/>
    <mergeCell ref="AC2131:AD2131"/>
    <mergeCell ref="O2132:AB2132"/>
    <mergeCell ref="AC2132:AD2132"/>
    <mergeCell ref="C2125:AC2125"/>
    <mergeCell ref="I2127:P2127"/>
    <mergeCell ref="S2127:Y2127"/>
    <mergeCell ref="A2129:O2129"/>
    <mergeCell ref="B2130:D2130"/>
    <mergeCell ref="F2130:I2130"/>
    <mergeCell ref="J2130:L2130"/>
    <mergeCell ref="N2130:AA2130"/>
    <mergeCell ref="AC2130:AD2130"/>
    <mergeCell ref="O2120:AB2120"/>
    <mergeCell ref="AC2120:AD2120"/>
    <mergeCell ref="O2121:AB2121"/>
    <mergeCell ref="AC2121:AD2121"/>
    <mergeCell ref="A2124:M2124"/>
    <mergeCell ref="R2124:AD2124"/>
    <mergeCell ref="B2118:D2118"/>
    <mergeCell ref="F2118:I2118"/>
    <mergeCell ref="J2118:L2118"/>
    <mergeCell ref="N2118:AA2118"/>
    <mergeCell ref="AC2118:AD2118"/>
    <mergeCell ref="O2119:AB2119"/>
    <mergeCell ref="AC2119:AD2119"/>
    <mergeCell ref="B2116:D2116"/>
    <mergeCell ref="F2116:I2116"/>
    <mergeCell ref="J2116:L2116"/>
    <mergeCell ref="N2116:AA2116"/>
    <mergeCell ref="AC2116:AD2116"/>
    <mergeCell ref="O2117:AB2117"/>
    <mergeCell ref="B2114:D2114"/>
    <mergeCell ref="F2114:I2114"/>
    <mergeCell ref="J2114:L2114"/>
    <mergeCell ref="N2114:AA2114"/>
    <mergeCell ref="AC2114:AD2114"/>
    <mergeCell ref="O2115:AB2115"/>
    <mergeCell ref="O2111:AB2111"/>
    <mergeCell ref="AC2111:AD2111"/>
    <mergeCell ref="O2112:AB2112"/>
    <mergeCell ref="AC2112:AD2112"/>
    <mergeCell ref="O2113:AB2113"/>
    <mergeCell ref="AC2113:AD2113"/>
    <mergeCell ref="O2108:AB2108"/>
    <mergeCell ref="AC2108:AD2108"/>
    <mergeCell ref="O2109:AB2109"/>
    <mergeCell ref="AC2109:AD2109"/>
    <mergeCell ref="O2110:AB2110"/>
    <mergeCell ref="AC2110:AD2110"/>
    <mergeCell ref="O2105:AB2105"/>
    <mergeCell ref="AC2105:AD2105"/>
    <mergeCell ref="O2106:AB2106"/>
    <mergeCell ref="AC2106:AD2106"/>
    <mergeCell ref="O2107:AB2107"/>
    <mergeCell ref="AC2107:AD2107"/>
    <mergeCell ref="O2102:AB2102"/>
    <mergeCell ref="AC2102:AD2102"/>
    <mergeCell ref="O2103:AB2103"/>
    <mergeCell ref="AC2103:AD2103"/>
    <mergeCell ref="O2104:AB2104"/>
    <mergeCell ref="AC2104:AD2104"/>
    <mergeCell ref="O2100:AB2100"/>
    <mergeCell ref="B2101:D2101"/>
    <mergeCell ref="F2101:I2101"/>
    <mergeCell ref="J2101:L2101"/>
    <mergeCell ref="N2101:AA2101"/>
    <mergeCell ref="AC2101:AD2101"/>
    <mergeCell ref="O2098:AB2098"/>
    <mergeCell ref="B2099:D2099"/>
    <mergeCell ref="F2099:I2099"/>
    <mergeCell ref="J2099:L2099"/>
    <mergeCell ref="N2099:AA2099"/>
    <mergeCell ref="AC2099:AD2099"/>
    <mergeCell ref="O2096:AB2096"/>
    <mergeCell ref="B2097:D2097"/>
    <mergeCell ref="F2097:I2097"/>
    <mergeCell ref="J2097:L2097"/>
    <mergeCell ref="N2097:AA2097"/>
    <mergeCell ref="AC2097:AD2097"/>
    <mergeCell ref="O2093:AB2093"/>
    <mergeCell ref="AC2093:AD2093"/>
    <mergeCell ref="O2094:AB2094"/>
    <mergeCell ref="AC2094:AD2094"/>
    <mergeCell ref="B2095:D2095"/>
    <mergeCell ref="F2095:I2095"/>
    <mergeCell ref="J2095:L2095"/>
    <mergeCell ref="N2095:AA2095"/>
    <mergeCell ref="AC2095:AD2095"/>
    <mergeCell ref="O2091:AB2091"/>
    <mergeCell ref="B2092:D2092"/>
    <mergeCell ref="F2092:I2092"/>
    <mergeCell ref="J2092:L2092"/>
    <mergeCell ref="N2092:AA2092"/>
    <mergeCell ref="AC2092:AD2092"/>
    <mergeCell ref="O2089:AB2089"/>
    <mergeCell ref="B2090:D2090"/>
    <mergeCell ref="F2090:I2090"/>
    <mergeCell ref="J2090:L2090"/>
    <mergeCell ref="N2090:AA2090"/>
    <mergeCell ref="AC2090:AD2090"/>
    <mergeCell ref="O2087:AB2087"/>
    <mergeCell ref="AC2087:AD2087"/>
    <mergeCell ref="B2088:D2088"/>
    <mergeCell ref="F2088:I2088"/>
    <mergeCell ref="J2088:L2088"/>
    <mergeCell ref="N2088:AA2088"/>
    <mergeCell ref="AC2088:AD2088"/>
    <mergeCell ref="O2084:AB2084"/>
    <mergeCell ref="AC2084:AD2084"/>
    <mergeCell ref="O2085:AB2085"/>
    <mergeCell ref="AC2085:AD2085"/>
    <mergeCell ref="O2086:AB2086"/>
    <mergeCell ref="AC2086:AD2086"/>
    <mergeCell ref="O2081:AB2081"/>
    <mergeCell ref="AC2081:AD2081"/>
    <mergeCell ref="O2082:AB2082"/>
    <mergeCell ref="AC2082:AD2082"/>
    <mergeCell ref="B2083:D2083"/>
    <mergeCell ref="F2083:I2083"/>
    <mergeCell ref="J2083:L2083"/>
    <mergeCell ref="N2083:AA2083"/>
    <mergeCell ref="AC2083:AD2083"/>
    <mergeCell ref="B2079:D2079"/>
    <mergeCell ref="F2079:I2079"/>
    <mergeCell ref="J2079:L2079"/>
    <mergeCell ref="N2079:AA2079"/>
    <mergeCell ref="AC2079:AD2079"/>
    <mergeCell ref="O2080:AB2080"/>
    <mergeCell ref="AC2080:AD2080"/>
    <mergeCell ref="O2076:AB2076"/>
    <mergeCell ref="AC2076:AD2076"/>
    <mergeCell ref="O2077:AB2077"/>
    <mergeCell ref="AC2077:AD2077"/>
    <mergeCell ref="O2078:AB2078"/>
    <mergeCell ref="AC2078:AD2078"/>
    <mergeCell ref="O2073:AB2073"/>
    <mergeCell ref="AC2073:AD2073"/>
    <mergeCell ref="O2074:AB2074"/>
    <mergeCell ref="AC2074:AD2074"/>
    <mergeCell ref="O2075:AB2075"/>
    <mergeCell ref="AC2075:AD2075"/>
    <mergeCell ref="B2071:D2071"/>
    <mergeCell ref="F2071:I2071"/>
    <mergeCell ref="J2071:L2071"/>
    <mergeCell ref="N2071:AA2071"/>
    <mergeCell ref="AC2071:AD2071"/>
    <mergeCell ref="O2072:AB2072"/>
    <mergeCell ref="AC2072:AD2072"/>
    <mergeCell ref="C2065:AC2065"/>
    <mergeCell ref="I2067:P2067"/>
    <mergeCell ref="S2067:Y2067"/>
    <mergeCell ref="A2069:O2069"/>
    <mergeCell ref="B2070:D2070"/>
    <mergeCell ref="F2070:I2070"/>
    <mergeCell ref="J2070:L2070"/>
    <mergeCell ref="N2070:AA2070"/>
    <mergeCell ref="AC2070:AD2070"/>
    <mergeCell ref="O2060:AB2060"/>
    <mergeCell ref="AC2060:AD2060"/>
    <mergeCell ref="O2061:AB2061"/>
    <mergeCell ref="AC2061:AD2061"/>
    <mergeCell ref="A2064:M2064"/>
    <mergeCell ref="R2064:AD2064"/>
    <mergeCell ref="O2057:AB2057"/>
    <mergeCell ref="AC2057:AD2057"/>
    <mergeCell ref="O2058:AB2058"/>
    <mergeCell ref="AC2058:AD2058"/>
    <mergeCell ref="O2059:AB2059"/>
    <mergeCell ref="AC2059:AD2059"/>
    <mergeCell ref="O2054:AB2054"/>
    <mergeCell ref="AC2054:AD2054"/>
    <mergeCell ref="O2055:AB2055"/>
    <mergeCell ref="AC2055:AD2055"/>
    <mergeCell ref="O2056:AB2056"/>
    <mergeCell ref="AC2056:AD2056"/>
    <mergeCell ref="O2051:AB2051"/>
    <mergeCell ref="AC2051:AD2051"/>
    <mergeCell ref="O2052:AB2052"/>
    <mergeCell ref="AC2052:AD2052"/>
    <mergeCell ref="O2053:AB2053"/>
    <mergeCell ref="AC2053:AD2053"/>
    <mergeCell ref="O2048:AB2048"/>
    <mergeCell ref="AC2048:AD2048"/>
    <mergeCell ref="O2049:AB2049"/>
    <mergeCell ref="AC2049:AD2049"/>
    <mergeCell ref="O2050:AB2050"/>
    <mergeCell ref="AC2050:AD2050"/>
    <mergeCell ref="O2045:AB2045"/>
    <mergeCell ref="AC2045:AD2045"/>
    <mergeCell ref="O2046:AB2046"/>
    <mergeCell ref="AC2046:AD2046"/>
    <mergeCell ref="O2047:AB2047"/>
    <mergeCell ref="AC2047:AD2047"/>
    <mergeCell ref="O2043:AB2043"/>
    <mergeCell ref="AC2043:AD2043"/>
    <mergeCell ref="B2044:D2044"/>
    <mergeCell ref="F2044:I2044"/>
    <mergeCell ref="J2044:L2044"/>
    <mergeCell ref="N2044:AA2044"/>
    <mergeCell ref="AC2044:AD2044"/>
    <mergeCell ref="B2041:D2041"/>
    <mergeCell ref="F2041:I2041"/>
    <mergeCell ref="J2041:L2041"/>
    <mergeCell ref="N2041:AA2041"/>
    <mergeCell ref="AC2041:AD2041"/>
    <mergeCell ref="O2042:AB2042"/>
    <mergeCell ref="AC2042:AD2042"/>
    <mergeCell ref="O2038:AB2038"/>
    <mergeCell ref="AC2038:AD2038"/>
    <mergeCell ref="O2039:AB2039"/>
    <mergeCell ref="AC2039:AD2039"/>
    <mergeCell ref="O2040:AB2040"/>
    <mergeCell ref="AC2040:AD2040"/>
    <mergeCell ref="O2035:AB2035"/>
    <mergeCell ref="AC2035:AD2035"/>
    <mergeCell ref="O2036:AB2036"/>
    <mergeCell ref="AC2036:AD2036"/>
    <mergeCell ref="O2037:AB2037"/>
    <mergeCell ref="AC2037:AD2037"/>
    <mergeCell ref="O2032:AB2032"/>
    <mergeCell ref="AC2032:AD2032"/>
    <mergeCell ref="O2033:AB2033"/>
    <mergeCell ref="AC2033:AD2033"/>
    <mergeCell ref="O2034:AB2034"/>
    <mergeCell ref="AC2034:AD2034"/>
    <mergeCell ref="O2029:AB2029"/>
    <mergeCell ref="AC2029:AD2029"/>
    <mergeCell ref="O2030:AB2030"/>
    <mergeCell ref="AC2030:AD2030"/>
    <mergeCell ref="O2031:AB2031"/>
    <mergeCell ref="AC2031:AD2031"/>
    <mergeCell ref="O2026:AB2026"/>
    <mergeCell ref="AC2026:AD2026"/>
    <mergeCell ref="O2027:AB2027"/>
    <mergeCell ref="AC2027:AD2027"/>
    <mergeCell ref="O2028:AB2028"/>
    <mergeCell ref="AC2028:AD2028"/>
    <mergeCell ref="O2023:AB2023"/>
    <mergeCell ref="AC2023:AD2023"/>
    <mergeCell ref="O2024:AB2024"/>
    <mergeCell ref="AC2024:AD2024"/>
    <mergeCell ref="O2025:AB2025"/>
    <mergeCell ref="AC2025:AD2025"/>
    <mergeCell ref="O2020:AB2020"/>
    <mergeCell ref="AC2020:AD2020"/>
    <mergeCell ref="O2021:AB2021"/>
    <mergeCell ref="AC2021:AD2021"/>
    <mergeCell ref="O2022:AB2022"/>
    <mergeCell ref="AC2022:AD2022"/>
    <mergeCell ref="O2017:AB2017"/>
    <mergeCell ref="AC2017:AD2017"/>
    <mergeCell ref="O2018:AB2018"/>
    <mergeCell ref="AC2018:AD2018"/>
    <mergeCell ref="O2019:AB2019"/>
    <mergeCell ref="AC2019:AD2019"/>
    <mergeCell ref="O2014:AB2014"/>
    <mergeCell ref="AC2014:AD2014"/>
    <mergeCell ref="O2015:AB2015"/>
    <mergeCell ref="AC2015:AD2015"/>
    <mergeCell ref="O2016:AB2016"/>
    <mergeCell ref="AC2016:AD2016"/>
    <mergeCell ref="B2012:D2012"/>
    <mergeCell ref="F2012:I2012"/>
    <mergeCell ref="J2012:L2012"/>
    <mergeCell ref="N2012:AA2012"/>
    <mergeCell ref="AC2012:AD2012"/>
    <mergeCell ref="O2013:AB2013"/>
    <mergeCell ref="AC2013:AD2013"/>
    <mergeCell ref="A2010:O2010"/>
    <mergeCell ref="B2011:D2011"/>
    <mergeCell ref="F2011:I2011"/>
    <mergeCell ref="J2011:L2011"/>
    <mergeCell ref="N2011:AA2011"/>
    <mergeCell ref="AC2011:AD2011"/>
    <mergeCell ref="O2002:AB2002"/>
    <mergeCell ref="A2005:M2005"/>
    <mergeCell ref="R2005:AD2005"/>
    <mergeCell ref="C2006:AC2006"/>
    <mergeCell ref="I2008:P2008"/>
    <mergeCell ref="S2008:Y2008"/>
    <mergeCell ref="O1999:AB1999"/>
    <mergeCell ref="AC1999:AD1999"/>
    <mergeCell ref="O2000:AB2000"/>
    <mergeCell ref="AC2000:AD2000"/>
    <mergeCell ref="B2001:D2001"/>
    <mergeCell ref="F2001:I2001"/>
    <mergeCell ref="J2001:L2001"/>
    <mergeCell ref="N2001:AA2001"/>
    <mergeCell ref="AC2001:AD2001"/>
    <mergeCell ref="O1996:AB1996"/>
    <mergeCell ref="AC1996:AD1996"/>
    <mergeCell ref="O1997:AB1997"/>
    <mergeCell ref="AC1997:AD1997"/>
    <mergeCell ref="O1998:AB1998"/>
    <mergeCell ref="AC1998:AD1998"/>
    <mergeCell ref="O1994:AB1994"/>
    <mergeCell ref="AC1994:AD1994"/>
    <mergeCell ref="B1995:D1995"/>
    <mergeCell ref="F1995:I1995"/>
    <mergeCell ref="J1995:L1995"/>
    <mergeCell ref="N1995:AA1995"/>
    <mergeCell ref="AC1995:AD1995"/>
    <mergeCell ref="B1992:D1992"/>
    <mergeCell ref="F1992:I1992"/>
    <mergeCell ref="J1992:L1992"/>
    <mergeCell ref="N1992:AA1992"/>
    <mergeCell ref="AC1992:AD1992"/>
    <mergeCell ref="O1993:AB1993"/>
    <mergeCell ref="AC1993:AD1993"/>
    <mergeCell ref="A1988:S1988"/>
    <mergeCell ref="Y1988:Z1988"/>
    <mergeCell ref="AC1988:AD1988"/>
    <mergeCell ref="A1990:O1990"/>
    <mergeCell ref="B1991:D1991"/>
    <mergeCell ref="F1991:I1991"/>
    <mergeCell ref="J1991:L1991"/>
    <mergeCell ref="N1991:AA1991"/>
    <mergeCell ref="AC1991:AD1991"/>
    <mergeCell ref="B1985:D1985"/>
    <mergeCell ref="F1985:I1985"/>
    <mergeCell ref="J1985:L1985"/>
    <mergeCell ref="N1985:AA1985"/>
    <mergeCell ref="AC1985:AD1985"/>
    <mergeCell ref="O1986:AB1986"/>
    <mergeCell ref="B1983:D1983"/>
    <mergeCell ref="F1983:I1983"/>
    <mergeCell ref="J1983:L1983"/>
    <mergeCell ref="N1983:AA1983"/>
    <mergeCell ref="AC1983:AD1983"/>
    <mergeCell ref="O1984:AB1984"/>
    <mergeCell ref="B1981:D1981"/>
    <mergeCell ref="F1981:I1981"/>
    <mergeCell ref="J1981:L1981"/>
    <mergeCell ref="N1981:AA1981"/>
    <mergeCell ref="AC1981:AD1981"/>
    <mergeCell ref="O1982:AB1982"/>
    <mergeCell ref="B1979:D1979"/>
    <mergeCell ref="F1979:I1979"/>
    <mergeCell ref="J1979:L1979"/>
    <mergeCell ref="N1979:AA1979"/>
    <mergeCell ref="AC1979:AD1979"/>
    <mergeCell ref="O1980:AB1980"/>
    <mergeCell ref="B1977:D1977"/>
    <mergeCell ref="F1977:I1977"/>
    <mergeCell ref="J1977:L1977"/>
    <mergeCell ref="N1977:AA1977"/>
    <mergeCell ref="AC1977:AD1977"/>
    <mergeCell ref="O1978:AB1978"/>
    <mergeCell ref="B1975:D1975"/>
    <mergeCell ref="F1975:I1975"/>
    <mergeCell ref="J1975:L1975"/>
    <mergeCell ref="N1975:AA1975"/>
    <mergeCell ref="AC1975:AD1975"/>
    <mergeCell ref="O1976:AB1976"/>
    <mergeCell ref="B1973:D1973"/>
    <mergeCell ref="F1973:I1973"/>
    <mergeCell ref="J1973:L1973"/>
    <mergeCell ref="N1973:AA1973"/>
    <mergeCell ref="AC1973:AD1973"/>
    <mergeCell ref="O1974:AB1974"/>
    <mergeCell ref="B1971:D1971"/>
    <mergeCell ref="F1971:I1971"/>
    <mergeCell ref="J1971:L1971"/>
    <mergeCell ref="N1971:AA1971"/>
    <mergeCell ref="AC1971:AD1971"/>
    <mergeCell ref="O1972:AB1972"/>
    <mergeCell ref="B1969:D1969"/>
    <mergeCell ref="F1969:I1969"/>
    <mergeCell ref="J1969:L1969"/>
    <mergeCell ref="N1969:AA1969"/>
    <mergeCell ref="AC1969:AD1969"/>
    <mergeCell ref="O1970:AB1970"/>
    <mergeCell ref="B1967:D1967"/>
    <mergeCell ref="F1967:I1967"/>
    <mergeCell ref="J1967:L1967"/>
    <mergeCell ref="N1967:AA1967"/>
    <mergeCell ref="AC1967:AD1967"/>
    <mergeCell ref="O1968:AB1968"/>
    <mergeCell ref="A1965:O1965"/>
    <mergeCell ref="B1966:D1966"/>
    <mergeCell ref="F1966:I1966"/>
    <mergeCell ref="J1966:L1966"/>
    <mergeCell ref="N1966:AA1966"/>
    <mergeCell ref="AC1966:AD1966"/>
    <mergeCell ref="A1957:M1957"/>
    <mergeCell ref="R1957:AD1957"/>
    <mergeCell ref="C1958:AC1958"/>
    <mergeCell ref="I1960:P1960"/>
    <mergeCell ref="S1960:Y1960"/>
    <mergeCell ref="A1963:S1963"/>
    <mergeCell ref="Y1963:Z1963"/>
    <mergeCell ref="AC1963:AD1963"/>
    <mergeCell ref="B1953:D1953"/>
    <mergeCell ref="F1953:I1953"/>
    <mergeCell ref="J1953:L1953"/>
    <mergeCell ref="N1953:AA1953"/>
    <mergeCell ref="AC1953:AD1953"/>
    <mergeCell ref="O1954:AB1954"/>
    <mergeCell ref="B1951:D1951"/>
    <mergeCell ref="F1951:I1951"/>
    <mergeCell ref="J1951:L1951"/>
    <mergeCell ref="N1951:AA1951"/>
    <mergeCell ref="AC1951:AD1951"/>
    <mergeCell ref="O1952:AB1952"/>
    <mergeCell ref="A1947:S1947"/>
    <mergeCell ref="Y1947:Z1947"/>
    <mergeCell ref="AC1947:AD1947"/>
    <mergeCell ref="A1949:O1949"/>
    <mergeCell ref="B1950:D1950"/>
    <mergeCell ref="F1950:I1950"/>
    <mergeCell ref="J1950:L1950"/>
    <mergeCell ref="N1950:AA1950"/>
    <mergeCell ref="AC1950:AD1950"/>
    <mergeCell ref="B1944:D1944"/>
    <mergeCell ref="F1944:I1944"/>
    <mergeCell ref="J1944:L1944"/>
    <mergeCell ref="N1944:AA1944"/>
    <mergeCell ref="AC1944:AD1944"/>
    <mergeCell ref="O1945:AB1945"/>
    <mergeCell ref="A1940:S1940"/>
    <mergeCell ref="Y1940:Z1940"/>
    <mergeCell ref="AC1940:AD1940"/>
    <mergeCell ref="A1942:O1942"/>
    <mergeCell ref="B1943:D1943"/>
    <mergeCell ref="F1943:I1943"/>
    <mergeCell ref="J1943:L1943"/>
    <mergeCell ref="N1943:AA1943"/>
    <mergeCell ref="AC1943:AD1943"/>
    <mergeCell ref="B1937:D1937"/>
    <mergeCell ref="F1937:I1937"/>
    <mergeCell ref="J1937:L1937"/>
    <mergeCell ref="N1937:AA1937"/>
    <mergeCell ref="AC1937:AD1937"/>
    <mergeCell ref="O1938:AB1938"/>
    <mergeCell ref="A1935:O1935"/>
    <mergeCell ref="B1936:D1936"/>
    <mergeCell ref="F1936:I1936"/>
    <mergeCell ref="J1936:L1936"/>
    <mergeCell ref="N1936:AA1936"/>
    <mergeCell ref="AC1936:AD1936"/>
    <mergeCell ref="O1930:AB1930"/>
    <mergeCell ref="AC1930:AD1930"/>
    <mergeCell ref="O1931:AB1931"/>
    <mergeCell ref="AC1931:AD1931"/>
    <mergeCell ref="A1933:S1933"/>
    <mergeCell ref="Y1933:Z1933"/>
    <mergeCell ref="AC1933:AD1933"/>
    <mergeCell ref="O1928:AB1928"/>
    <mergeCell ref="AC1928:AD1928"/>
    <mergeCell ref="B1929:D1929"/>
    <mergeCell ref="F1929:I1929"/>
    <mergeCell ref="J1929:L1929"/>
    <mergeCell ref="N1929:AA1929"/>
    <mergeCell ref="AC1929:AD1929"/>
    <mergeCell ref="B1926:D1926"/>
    <mergeCell ref="F1926:I1926"/>
    <mergeCell ref="J1926:L1926"/>
    <mergeCell ref="N1926:AA1926"/>
    <mergeCell ref="AC1926:AD1926"/>
    <mergeCell ref="O1927:AB1927"/>
    <mergeCell ref="AC1927:AD1927"/>
    <mergeCell ref="B1924:D1924"/>
    <mergeCell ref="F1924:I1924"/>
    <mergeCell ref="J1924:L1924"/>
    <mergeCell ref="N1924:AA1924"/>
    <mergeCell ref="AC1924:AD1924"/>
    <mergeCell ref="O1925:AB1925"/>
    <mergeCell ref="O1921:AB1921"/>
    <mergeCell ref="AC1921:AD1921"/>
    <mergeCell ref="O1922:AB1922"/>
    <mergeCell ref="AC1922:AD1922"/>
    <mergeCell ref="O1923:AB1923"/>
    <mergeCell ref="AC1923:AD1923"/>
    <mergeCell ref="O1918:AB1918"/>
    <mergeCell ref="AC1918:AD1918"/>
    <mergeCell ref="O1919:AB1919"/>
    <mergeCell ref="AC1919:AD1919"/>
    <mergeCell ref="B1920:D1920"/>
    <mergeCell ref="F1920:I1920"/>
    <mergeCell ref="J1920:L1920"/>
    <mergeCell ref="N1920:AA1920"/>
    <mergeCell ref="AC1920:AD1920"/>
    <mergeCell ref="O1916:AB1916"/>
    <mergeCell ref="B1917:D1917"/>
    <mergeCell ref="F1917:I1917"/>
    <mergeCell ref="J1917:L1917"/>
    <mergeCell ref="N1917:AA1917"/>
    <mergeCell ref="AC1917:AD1917"/>
    <mergeCell ref="O1914:AB1914"/>
    <mergeCell ref="B1915:D1915"/>
    <mergeCell ref="F1915:I1915"/>
    <mergeCell ref="J1915:L1915"/>
    <mergeCell ref="N1915:AA1915"/>
    <mergeCell ref="AC1915:AD1915"/>
    <mergeCell ref="O1912:AB1912"/>
    <mergeCell ref="B1913:D1913"/>
    <mergeCell ref="F1913:I1913"/>
    <mergeCell ref="J1913:L1913"/>
    <mergeCell ref="N1913:AA1913"/>
    <mergeCell ref="AC1913:AD1913"/>
    <mergeCell ref="O1910:AB1910"/>
    <mergeCell ref="B1911:D1911"/>
    <mergeCell ref="F1911:I1911"/>
    <mergeCell ref="J1911:L1911"/>
    <mergeCell ref="N1911:AA1911"/>
    <mergeCell ref="AC1911:AD1911"/>
    <mergeCell ref="O1908:AB1908"/>
    <mergeCell ref="AC1908:AD1908"/>
    <mergeCell ref="B1909:D1909"/>
    <mergeCell ref="F1909:I1909"/>
    <mergeCell ref="J1909:L1909"/>
    <mergeCell ref="N1909:AA1909"/>
    <mergeCell ref="AC1909:AD1909"/>
    <mergeCell ref="B1906:D1906"/>
    <mergeCell ref="F1906:I1906"/>
    <mergeCell ref="J1906:L1906"/>
    <mergeCell ref="N1906:AA1906"/>
    <mergeCell ref="AC1906:AD1906"/>
    <mergeCell ref="O1907:AB1907"/>
    <mergeCell ref="AC1907:AD1907"/>
    <mergeCell ref="B1904:D1904"/>
    <mergeCell ref="F1904:I1904"/>
    <mergeCell ref="J1904:L1904"/>
    <mergeCell ref="N1904:AA1904"/>
    <mergeCell ref="AC1904:AD1904"/>
    <mergeCell ref="O1905:AB1905"/>
    <mergeCell ref="B1902:D1902"/>
    <mergeCell ref="F1902:I1902"/>
    <mergeCell ref="J1902:L1902"/>
    <mergeCell ref="N1902:AA1902"/>
    <mergeCell ref="AC1902:AD1902"/>
    <mergeCell ref="O1903:AB1903"/>
    <mergeCell ref="A1900:O1900"/>
    <mergeCell ref="B1901:D1901"/>
    <mergeCell ref="F1901:I1901"/>
    <mergeCell ref="J1901:L1901"/>
    <mergeCell ref="N1901:AA1901"/>
    <mergeCell ref="AC1901:AD1901"/>
    <mergeCell ref="O1892:AB1892"/>
    <mergeCell ref="A1895:M1895"/>
    <mergeCell ref="R1895:AD1895"/>
    <mergeCell ref="C1896:AC1896"/>
    <mergeCell ref="I1898:P1898"/>
    <mergeCell ref="S1898:Y1898"/>
    <mergeCell ref="O1890:AB1890"/>
    <mergeCell ref="B1891:D1891"/>
    <mergeCell ref="F1891:I1891"/>
    <mergeCell ref="J1891:L1891"/>
    <mergeCell ref="N1891:AA1891"/>
    <mergeCell ref="AC1891:AD1891"/>
    <mergeCell ref="O1888:AB1888"/>
    <mergeCell ref="AC1888:AD1888"/>
    <mergeCell ref="B1889:D1889"/>
    <mergeCell ref="F1889:I1889"/>
    <mergeCell ref="J1889:L1889"/>
    <mergeCell ref="N1889:AA1889"/>
    <mergeCell ref="AC1889:AD1889"/>
    <mergeCell ref="B1886:D1886"/>
    <mergeCell ref="F1886:I1886"/>
    <mergeCell ref="J1886:L1886"/>
    <mergeCell ref="N1886:AA1886"/>
    <mergeCell ref="AC1886:AD1886"/>
    <mergeCell ref="O1887:AB1887"/>
    <mergeCell ref="AC1887:AD1887"/>
    <mergeCell ref="B1884:D1884"/>
    <mergeCell ref="F1884:I1884"/>
    <mergeCell ref="J1884:L1884"/>
    <mergeCell ref="N1884:AA1884"/>
    <mergeCell ref="AC1884:AD1884"/>
    <mergeCell ref="O1885:AB1885"/>
    <mergeCell ref="B1882:D1882"/>
    <mergeCell ref="F1882:I1882"/>
    <mergeCell ref="J1882:L1882"/>
    <mergeCell ref="N1882:AA1882"/>
    <mergeCell ref="AC1882:AD1882"/>
    <mergeCell ref="O1883:AB1883"/>
    <mergeCell ref="O1879:AB1879"/>
    <mergeCell ref="AC1879:AD1879"/>
    <mergeCell ref="O1880:AB1880"/>
    <mergeCell ref="AC1880:AD1880"/>
    <mergeCell ref="O1881:AB1881"/>
    <mergeCell ref="AC1881:AD1881"/>
    <mergeCell ref="B1877:D1877"/>
    <mergeCell ref="F1877:I1877"/>
    <mergeCell ref="J1877:L1877"/>
    <mergeCell ref="N1877:AA1877"/>
    <mergeCell ref="AC1877:AD1877"/>
    <mergeCell ref="O1878:AB1878"/>
    <mergeCell ref="AC1878:AD1878"/>
    <mergeCell ref="B1875:D1875"/>
    <mergeCell ref="F1875:I1875"/>
    <mergeCell ref="J1875:L1875"/>
    <mergeCell ref="N1875:AA1875"/>
    <mergeCell ref="AC1875:AD1875"/>
    <mergeCell ref="O1876:AB1876"/>
    <mergeCell ref="B1873:D1873"/>
    <mergeCell ref="F1873:I1873"/>
    <mergeCell ref="J1873:L1873"/>
    <mergeCell ref="N1873:AA1873"/>
    <mergeCell ref="AC1873:AD1873"/>
    <mergeCell ref="O1874:AB1874"/>
    <mergeCell ref="B1871:D1871"/>
    <mergeCell ref="F1871:I1871"/>
    <mergeCell ref="J1871:L1871"/>
    <mergeCell ref="N1871:AA1871"/>
    <mergeCell ref="AC1871:AD1871"/>
    <mergeCell ref="O1872:AB1872"/>
    <mergeCell ref="B1869:D1869"/>
    <mergeCell ref="F1869:I1869"/>
    <mergeCell ref="J1869:L1869"/>
    <mergeCell ref="N1869:AA1869"/>
    <mergeCell ref="AC1869:AD1869"/>
    <mergeCell ref="O1870:AB1870"/>
    <mergeCell ref="B1867:D1867"/>
    <mergeCell ref="F1867:I1867"/>
    <mergeCell ref="J1867:L1867"/>
    <mergeCell ref="N1867:AA1867"/>
    <mergeCell ref="AC1867:AD1867"/>
    <mergeCell ref="O1868:AB1868"/>
    <mergeCell ref="B1865:D1865"/>
    <mergeCell ref="F1865:I1865"/>
    <mergeCell ref="J1865:L1865"/>
    <mergeCell ref="N1865:AA1865"/>
    <mergeCell ref="AC1865:AD1865"/>
    <mergeCell ref="O1866:AB1866"/>
    <mergeCell ref="O1862:AB1862"/>
    <mergeCell ref="AC1862:AD1862"/>
    <mergeCell ref="O1863:AB1863"/>
    <mergeCell ref="AC1863:AD1863"/>
    <mergeCell ref="O1864:AB1864"/>
    <mergeCell ref="AC1864:AD1864"/>
    <mergeCell ref="O1860:AB1860"/>
    <mergeCell ref="AC1860:AD1860"/>
    <mergeCell ref="B1861:D1861"/>
    <mergeCell ref="F1861:I1861"/>
    <mergeCell ref="J1861:L1861"/>
    <mergeCell ref="N1861:AA1861"/>
    <mergeCell ref="AC1861:AD1861"/>
    <mergeCell ref="B1858:D1858"/>
    <mergeCell ref="F1858:I1858"/>
    <mergeCell ref="J1858:L1858"/>
    <mergeCell ref="N1858:AA1858"/>
    <mergeCell ref="AC1858:AD1858"/>
    <mergeCell ref="O1859:AB1859"/>
    <mergeCell ref="AC1859:AD1859"/>
    <mergeCell ref="B1856:D1856"/>
    <mergeCell ref="F1856:I1856"/>
    <mergeCell ref="J1856:L1856"/>
    <mergeCell ref="N1856:AA1856"/>
    <mergeCell ref="AC1856:AD1856"/>
    <mergeCell ref="O1857:AB1857"/>
    <mergeCell ref="B1854:D1854"/>
    <mergeCell ref="F1854:I1854"/>
    <mergeCell ref="J1854:L1854"/>
    <mergeCell ref="N1854:AA1854"/>
    <mergeCell ref="AC1854:AD1854"/>
    <mergeCell ref="O1855:AB1855"/>
    <mergeCell ref="O1851:AB1851"/>
    <mergeCell ref="AC1851:AD1851"/>
    <mergeCell ref="O1852:AB1852"/>
    <mergeCell ref="AC1852:AD1852"/>
    <mergeCell ref="O1853:AB1853"/>
    <mergeCell ref="AC1853:AD1853"/>
    <mergeCell ref="O1848:AB1848"/>
    <mergeCell ref="AC1848:AD1848"/>
    <mergeCell ref="O1849:AB1849"/>
    <mergeCell ref="AC1849:AD1849"/>
    <mergeCell ref="B1850:D1850"/>
    <mergeCell ref="F1850:I1850"/>
    <mergeCell ref="J1850:L1850"/>
    <mergeCell ref="N1850:AA1850"/>
    <mergeCell ref="AC1850:AD1850"/>
    <mergeCell ref="B1846:D1846"/>
    <mergeCell ref="F1846:I1846"/>
    <mergeCell ref="J1846:L1846"/>
    <mergeCell ref="N1846:AA1846"/>
    <mergeCell ref="AC1846:AD1846"/>
    <mergeCell ref="O1847:AB1847"/>
    <mergeCell ref="AC1847:AD1847"/>
    <mergeCell ref="B1844:D1844"/>
    <mergeCell ref="F1844:I1844"/>
    <mergeCell ref="J1844:L1844"/>
    <mergeCell ref="N1844:AA1844"/>
    <mergeCell ref="AC1844:AD1844"/>
    <mergeCell ref="O1845:AB1845"/>
    <mergeCell ref="B1842:D1842"/>
    <mergeCell ref="F1842:I1842"/>
    <mergeCell ref="J1842:L1842"/>
    <mergeCell ref="N1842:AA1842"/>
    <mergeCell ref="AC1842:AD1842"/>
    <mergeCell ref="O1843:AB1843"/>
    <mergeCell ref="B1840:D1840"/>
    <mergeCell ref="F1840:I1840"/>
    <mergeCell ref="J1840:L1840"/>
    <mergeCell ref="N1840:AA1840"/>
    <mergeCell ref="AC1840:AD1840"/>
    <mergeCell ref="O1841:AB1841"/>
    <mergeCell ref="A1838:O1838"/>
    <mergeCell ref="B1839:D1839"/>
    <mergeCell ref="F1839:I1839"/>
    <mergeCell ref="J1839:L1839"/>
    <mergeCell ref="N1839:AA1839"/>
    <mergeCell ref="AC1839:AD1839"/>
    <mergeCell ref="O1830:AB1830"/>
    <mergeCell ref="A1833:M1833"/>
    <mergeCell ref="R1833:AD1833"/>
    <mergeCell ref="C1834:AC1834"/>
    <mergeCell ref="I1836:P1836"/>
    <mergeCell ref="S1836:Y1836"/>
    <mergeCell ref="O1828:AB1828"/>
    <mergeCell ref="B1829:D1829"/>
    <mergeCell ref="F1829:I1829"/>
    <mergeCell ref="J1829:L1829"/>
    <mergeCell ref="N1829:AA1829"/>
    <mergeCell ref="AC1829:AD1829"/>
    <mergeCell ref="O1826:AB1826"/>
    <mergeCell ref="B1827:D1827"/>
    <mergeCell ref="F1827:I1827"/>
    <mergeCell ref="J1827:L1827"/>
    <mergeCell ref="N1827:AA1827"/>
    <mergeCell ref="AC1827:AD1827"/>
    <mergeCell ref="O1824:AB1824"/>
    <mergeCell ref="B1825:D1825"/>
    <mergeCell ref="F1825:I1825"/>
    <mergeCell ref="J1825:L1825"/>
    <mergeCell ref="N1825:AA1825"/>
    <mergeCell ref="AC1825:AD1825"/>
    <mergeCell ref="O1821:AB1821"/>
    <mergeCell ref="AC1821:AD1821"/>
    <mergeCell ref="O1822:AB1822"/>
    <mergeCell ref="AC1822:AD1822"/>
    <mergeCell ref="B1823:D1823"/>
    <mergeCell ref="F1823:I1823"/>
    <mergeCell ref="J1823:L1823"/>
    <mergeCell ref="N1823:AA1823"/>
    <mergeCell ref="AC1823:AD1823"/>
    <mergeCell ref="O1819:AB1819"/>
    <mergeCell ref="B1820:D1820"/>
    <mergeCell ref="F1820:I1820"/>
    <mergeCell ref="J1820:L1820"/>
    <mergeCell ref="N1820:AA1820"/>
    <mergeCell ref="AC1820:AD1820"/>
    <mergeCell ref="O1817:AB1817"/>
    <mergeCell ref="B1818:D1818"/>
    <mergeCell ref="F1818:I1818"/>
    <mergeCell ref="J1818:L1818"/>
    <mergeCell ref="N1818:AA1818"/>
    <mergeCell ref="AC1818:AD1818"/>
    <mergeCell ref="O1815:AB1815"/>
    <mergeCell ref="AC1815:AD1815"/>
    <mergeCell ref="B1816:D1816"/>
    <mergeCell ref="F1816:I1816"/>
    <mergeCell ref="J1816:L1816"/>
    <mergeCell ref="N1816:AA1816"/>
    <mergeCell ref="AC1816:AD1816"/>
    <mergeCell ref="B1813:D1813"/>
    <mergeCell ref="F1813:I1813"/>
    <mergeCell ref="J1813:L1813"/>
    <mergeCell ref="N1813:AA1813"/>
    <mergeCell ref="AC1813:AD1813"/>
    <mergeCell ref="O1814:AB1814"/>
    <mergeCell ref="AC1814:AD1814"/>
    <mergeCell ref="B1811:D1811"/>
    <mergeCell ref="F1811:I1811"/>
    <mergeCell ref="J1811:L1811"/>
    <mergeCell ref="N1811:AA1811"/>
    <mergeCell ref="AC1811:AD1811"/>
    <mergeCell ref="O1812:AB1812"/>
    <mergeCell ref="B1809:D1809"/>
    <mergeCell ref="F1809:I1809"/>
    <mergeCell ref="J1809:L1809"/>
    <mergeCell ref="N1809:AA1809"/>
    <mergeCell ref="AC1809:AD1809"/>
    <mergeCell ref="O1810:AB1810"/>
    <mergeCell ref="B1807:D1807"/>
    <mergeCell ref="F1807:I1807"/>
    <mergeCell ref="J1807:L1807"/>
    <mergeCell ref="N1807:AA1807"/>
    <mergeCell ref="AC1807:AD1807"/>
    <mergeCell ref="O1808:AB1808"/>
    <mergeCell ref="B1805:D1805"/>
    <mergeCell ref="F1805:I1805"/>
    <mergeCell ref="J1805:L1805"/>
    <mergeCell ref="N1805:AA1805"/>
    <mergeCell ref="AC1805:AD1805"/>
    <mergeCell ref="O1806:AB1806"/>
    <mergeCell ref="A1801:S1801"/>
    <mergeCell ref="Y1801:Z1801"/>
    <mergeCell ref="AC1801:AD1801"/>
    <mergeCell ref="A1803:O1803"/>
    <mergeCell ref="B1804:D1804"/>
    <mergeCell ref="F1804:I1804"/>
    <mergeCell ref="J1804:L1804"/>
    <mergeCell ref="N1804:AA1804"/>
    <mergeCell ref="AC1804:AD1804"/>
    <mergeCell ref="O1797:AB1797"/>
    <mergeCell ref="AC1797:AD1797"/>
    <mergeCell ref="O1798:AB1798"/>
    <mergeCell ref="AC1798:AD1798"/>
    <mergeCell ref="O1799:AB1799"/>
    <mergeCell ref="AC1799:AD1799"/>
    <mergeCell ref="O1794:AB1794"/>
    <mergeCell ref="AC1794:AD1794"/>
    <mergeCell ref="O1795:AB1795"/>
    <mergeCell ref="AC1795:AD1795"/>
    <mergeCell ref="O1796:AB1796"/>
    <mergeCell ref="AC1796:AD1796"/>
    <mergeCell ref="O1791:AB1791"/>
    <mergeCell ref="AC1791:AD1791"/>
    <mergeCell ref="O1792:AB1792"/>
    <mergeCell ref="AC1792:AD1792"/>
    <mergeCell ref="O1793:AB1793"/>
    <mergeCell ref="AC1793:AD1793"/>
    <mergeCell ref="O1788:AB1788"/>
    <mergeCell ref="AC1788:AD1788"/>
    <mergeCell ref="O1789:AB1789"/>
    <mergeCell ref="AC1789:AD1789"/>
    <mergeCell ref="O1790:AB1790"/>
    <mergeCell ref="AC1790:AD1790"/>
    <mergeCell ref="O1785:AB1785"/>
    <mergeCell ref="AC1785:AD1785"/>
    <mergeCell ref="O1786:AB1786"/>
    <mergeCell ref="AC1786:AD1786"/>
    <mergeCell ref="O1787:AB1787"/>
    <mergeCell ref="AC1787:AD1787"/>
    <mergeCell ref="O1782:AB1782"/>
    <mergeCell ref="AC1782:AD1782"/>
    <mergeCell ref="O1783:AB1783"/>
    <mergeCell ref="AC1783:AD1783"/>
    <mergeCell ref="O1784:AB1784"/>
    <mergeCell ref="AC1784:AD1784"/>
    <mergeCell ref="O1779:AB1779"/>
    <mergeCell ref="AC1779:AD1779"/>
    <mergeCell ref="O1780:AB1780"/>
    <mergeCell ref="AC1780:AD1780"/>
    <mergeCell ref="O1781:AB1781"/>
    <mergeCell ref="AC1781:AD1781"/>
    <mergeCell ref="B1777:D1777"/>
    <mergeCell ref="F1777:I1777"/>
    <mergeCell ref="J1777:L1777"/>
    <mergeCell ref="N1777:AA1777"/>
    <mergeCell ref="AC1777:AD1777"/>
    <mergeCell ref="O1778:AB1778"/>
    <mergeCell ref="AC1778:AD1778"/>
    <mergeCell ref="C1771:AC1771"/>
    <mergeCell ref="I1773:P1773"/>
    <mergeCell ref="S1773:Y1773"/>
    <mergeCell ref="A1775:O1775"/>
    <mergeCell ref="B1776:D1776"/>
    <mergeCell ref="F1776:I1776"/>
    <mergeCell ref="J1776:L1776"/>
    <mergeCell ref="N1776:AA1776"/>
    <mergeCell ref="AC1776:AD1776"/>
    <mergeCell ref="O1766:AB1766"/>
    <mergeCell ref="AC1766:AD1766"/>
    <mergeCell ref="O1767:AB1767"/>
    <mergeCell ref="AC1767:AD1767"/>
    <mergeCell ref="A1770:M1770"/>
    <mergeCell ref="R1770:AD1770"/>
    <mergeCell ref="O1763:AB1763"/>
    <mergeCell ref="AC1763:AD1763"/>
    <mergeCell ref="O1764:AB1764"/>
    <mergeCell ref="AC1764:AD1764"/>
    <mergeCell ref="O1765:AB1765"/>
    <mergeCell ref="AC1765:AD1765"/>
    <mergeCell ref="O1760:AB1760"/>
    <mergeCell ref="AC1760:AD1760"/>
    <mergeCell ref="O1761:AB1761"/>
    <mergeCell ref="AC1761:AD1761"/>
    <mergeCell ref="O1762:AB1762"/>
    <mergeCell ref="AC1762:AD1762"/>
    <mergeCell ref="O1757:AB1757"/>
    <mergeCell ref="AC1757:AD1757"/>
    <mergeCell ref="O1758:AB1758"/>
    <mergeCell ref="AC1758:AD1758"/>
    <mergeCell ref="O1759:AB1759"/>
    <mergeCell ref="AC1759:AD1759"/>
    <mergeCell ref="O1754:AB1754"/>
    <mergeCell ref="AC1754:AD1754"/>
    <mergeCell ref="O1755:AB1755"/>
    <mergeCell ref="AC1755:AD1755"/>
    <mergeCell ref="O1756:AB1756"/>
    <mergeCell ref="AC1756:AD1756"/>
    <mergeCell ref="O1751:AB1751"/>
    <mergeCell ref="AC1751:AD1751"/>
    <mergeCell ref="O1752:AB1752"/>
    <mergeCell ref="AC1752:AD1752"/>
    <mergeCell ref="O1753:AB1753"/>
    <mergeCell ref="AC1753:AD1753"/>
    <mergeCell ref="O1748:AB1748"/>
    <mergeCell ref="AC1748:AD1748"/>
    <mergeCell ref="O1749:AB1749"/>
    <mergeCell ref="AC1749:AD1749"/>
    <mergeCell ref="O1750:AB1750"/>
    <mergeCell ref="AC1750:AD1750"/>
    <mergeCell ref="O1745:AB1745"/>
    <mergeCell ref="AC1745:AD1745"/>
    <mergeCell ref="O1746:AB1746"/>
    <mergeCell ref="AC1746:AD1746"/>
    <mergeCell ref="O1747:AB1747"/>
    <mergeCell ref="AC1747:AD1747"/>
    <mergeCell ref="O1742:AB1742"/>
    <mergeCell ref="AC1742:AD1742"/>
    <mergeCell ref="O1743:AB1743"/>
    <mergeCell ref="AC1743:AD1743"/>
    <mergeCell ref="O1744:AB1744"/>
    <mergeCell ref="AC1744:AD1744"/>
    <mergeCell ref="O1739:AB1739"/>
    <mergeCell ref="AC1739:AD1739"/>
    <mergeCell ref="O1740:AB1740"/>
    <mergeCell ref="AC1740:AD1740"/>
    <mergeCell ref="O1741:AB1741"/>
    <mergeCell ref="AC1741:AD1741"/>
    <mergeCell ref="O1736:AB1736"/>
    <mergeCell ref="AC1736:AD1736"/>
    <mergeCell ref="O1737:AB1737"/>
    <mergeCell ref="AC1737:AD1737"/>
    <mergeCell ref="O1738:AB1738"/>
    <mergeCell ref="AC1738:AD1738"/>
    <mergeCell ref="O1733:AB1733"/>
    <mergeCell ref="AC1733:AD1733"/>
    <mergeCell ref="O1734:AB1734"/>
    <mergeCell ref="AC1734:AD1734"/>
    <mergeCell ref="O1735:AB1735"/>
    <mergeCell ref="AC1735:AD1735"/>
    <mergeCell ref="O1730:AB1730"/>
    <mergeCell ref="AC1730:AD1730"/>
    <mergeCell ref="O1731:AB1731"/>
    <mergeCell ref="AC1731:AD1731"/>
    <mergeCell ref="O1732:AB1732"/>
    <mergeCell ref="AC1732:AD1732"/>
    <mergeCell ref="O1727:AB1727"/>
    <mergeCell ref="AC1727:AD1727"/>
    <mergeCell ref="O1728:AB1728"/>
    <mergeCell ref="AC1728:AD1728"/>
    <mergeCell ref="O1729:AB1729"/>
    <mergeCell ref="AC1729:AD1729"/>
    <mergeCell ref="B1725:D1725"/>
    <mergeCell ref="F1725:I1725"/>
    <mergeCell ref="J1725:L1725"/>
    <mergeCell ref="N1725:AA1725"/>
    <mergeCell ref="AC1725:AD1725"/>
    <mergeCell ref="B1726:D1726"/>
    <mergeCell ref="F1726:I1726"/>
    <mergeCell ref="J1726:L1726"/>
    <mergeCell ref="N1726:AA1726"/>
    <mergeCell ref="AC1726:AD1726"/>
    <mergeCell ref="A1719:M1719"/>
    <mergeCell ref="R1719:AD1719"/>
    <mergeCell ref="C1720:AC1720"/>
    <mergeCell ref="I1722:P1722"/>
    <mergeCell ref="S1722:Y1722"/>
    <mergeCell ref="A1724:O1724"/>
    <mergeCell ref="O1714:AB1714"/>
    <mergeCell ref="AC1714:AD1714"/>
    <mergeCell ref="O1715:AB1715"/>
    <mergeCell ref="AC1715:AD1715"/>
    <mergeCell ref="O1716:AB1716"/>
    <mergeCell ref="AC1716:AD1716"/>
    <mergeCell ref="O1711:AB1711"/>
    <mergeCell ref="AC1711:AD1711"/>
    <mergeCell ref="O1712:AB1712"/>
    <mergeCell ref="AC1712:AD1712"/>
    <mergeCell ref="O1713:AB1713"/>
    <mergeCell ref="AC1713:AD1713"/>
    <mergeCell ref="O1708:AB1708"/>
    <mergeCell ref="AC1708:AD1708"/>
    <mergeCell ref="O1709:AB1709"/>
    <mergeCell ref="AC1709:AD1709"/>
    <mergeCell ref="O1710:AB1710"/>
    <mergeCell ref="AC1710:AD1710"/>
    <mergeCell ref="O1705:AB1705"/>
    <mergeCell ref="AC1705:AD1705"/>
    <mergeCell ref="O1706:AB1706"/>
    <mergeCell ref="AC1706:AD1706"/>
    <mergeCell ref="O1707:AB1707"/>
    <mergeCell ref="AC1707:AD1707"/>
    <mergeCell ref="O1702:AB1702"/>
    <mergeCell ref="AC1702:AD1702"/>
    <mergeCell ref="O1703:AB1703"/>
    <mergeCell ref="AC1703:AD1703"/>
    <mergeCell ref="O1704:AB1704"/>
    <mergeCell ref="AC1704:AD1704"/>
    <mergeCell ref="O1699:AB1699"/>
    <mergeCell ref="AC1699:AD1699"/>
    <mergeCell ref="O1700:AB1700"/>
    <mergeCell ref="AC1700:AD1700"/>
    <mergeCell ref="O1701:AB1701"/>
    <mergeCell ref="AC1701:AD1701"/>
    <mergeCell ref="O1696:AB1696"/>
    <mergeCell ref="AC1696:AD1696"/>
    <mergeCell ref="O1697:AB1697"/>
    <mergeCell ref="AC1697:AD1697"/>
    <mergeCell ref="O1698:AB1698"/>
    <mergeCell ref="AC1698:AD1698"/>
    <mergeCell ref="O1693:AB1693"/>
    <mergeCell ref="AC1693:AD1693"/>
    <mergeCell ref="O1694:AB1694"/>
    <mergeCell ref="AC1694:AD1694"/>
    <mergeCell ref="O1695:AB1695"/>
    <mergeCell ref="AC1695:AD1695"/>
    <mergeCell ref="O1690:AB1690"/>
    <mergeCell ref="AC1690:AD1690"/>
    <mergeCell ref="O1691:AB1691"/>
    <mergeCell ref="AC1691:AD1691"/>
    <mergeCell ref="O1692:AB1692"/>
    <mergeCell ref="AC1692:AD1692"/>
    <mergeCell ref="O1687:AB1687"/>
    <mergeCell ref="AC1687:AD1687"/>
    <mergeCell ref="O1688:AB1688"/>
    <mergeCell ref="AC1688:AD1688"/>
    <mergeCell ref="O1689:AB1689"/>
    <mergeCell ref="AC1689:AD1689"/>
    <mergeCell ref="O1684:AB1684"/>
    <mergeCell ref="AC1684:AD1684"/>
    <mergeCell ref="O1685:AB1685"/>
    <mergeCell ref="AC1685:AD1685"/>
    <mergeCell ref="O1686:AB1686"/>
    <mergeCell ref="AC1686:AD1686"/>
    <mergeCell ref="O1681:AB1681"/>
    <mergeCell ref="AC1681:AD1681"/>
    <mergeCell ref="O1682:AB1682"/>
    <mergeCell ref="AC1682:AD1682"/>
    <mergeCell ref="O1683:AB1683"/>
    <mergeCell ref="AC1683:AD1683"/>
    <mergeCell ref="O1678:AB1678"/>
    <mergeCell ref="AC1678:AD1678"/>
    <mergeCell ref="O1679:AB1679"/>
    <mergeCell ref="AC1679:AD1679"/>
    <mergeCell ref="O1680:AB1680"/>
    <mergeCell ref="AC1680:AD1680"/>
    <mergeCell ref="O1675:AB1675"/>
    <mergeCell ref="AC1675:AD1675"/>
    <mergeCell ref="O1676:AB1676"/>
    <mergeCell ref="AC1676:AD1676"/>
    <mergeCell ref="O1677:AB1677"/>
    <mergeCell ref="AC1677:AD1677"/>
    <mergeCell ref="O1672:AB1672"/>
    <mergeCell ref="AC1672:AD1672"/>
    <mergeCell ref="O1673:AB1673"/>
    <mergeCell ref="AC1673:AD1673"/>
    <mergeCell ref="O1674:AB1674"/>
    <mergeCell ref="AC1674:AD1674"/>
    <mergeCell ref="O1669:AB1669"/>
    <mergeCell ref="AC1669:AD1669"/>
    <mergeCell ref="O1670:AB1670"/>
    <mergeCell ref="AC1670:AD1670"/>
    <mergeCell ref="O1671:AB1671"/>
    <mergeCell ref="AC1671:AD1671"/>
    <mergeCell ref="O1666:AB1666"/>
    <mergeCell ref="AC1666:AD1666"/>
    <mergeCell ref="O1667:AB1667"/>
    <mergeCell ref="AC1667:AD1667"/>
    <mergeCell ref="O1668:AB1668"/>
    <mergeCell ref="AC1668:AD1668"/>
    <mergeCell ref="B1664:D1664"/>
    <mergeCell ref="F1664:I1664"/>
    <mergeCell ref="J1664:L1664"/>
    <mergeCell ref="N1664:AA1664"/>
    <mergeCell ref="AC1664:AD1664"/>
    <mergeCell ref="O1665:AB1665"/>
    <mergeCell ref="AC1665:AD1665"/>
    <mergeCell ref="C1658:AC1658"/>
    <mergeCell ref="I1660:P1660"/>
    <mergeCell ref="S1660:Y1660"/>
    <mergeCell ref="A1662:O1662"/>
    <mergeCell ref="B1663:D1663"/>
    <mergeCell ref="F1663:I1663"/>
    <mergeCell ref="J1663:L1663"/>
    <mergeCell ref="N1663:AA1663"/>
    <mergeCell ref="AC1663:AD1663"/>
    <mergeCell ref="O1653:AB1653"/>
    <mergeCell ref="AC1653:AD1653"/>
    <mergeCell ref="O1654:AB1654"/>
    <mergeCell ref="AC1654:AD1654"/>
    <mergeCell ref="A1657:M1657"/>
    <mergeCell ref="R1657:AD1657"/>
    <mergeCell ref="O1650:AB1650"/>
    <mergeCell ref="AC1650:AD1650"/>
    <mergeCell ref="O1651:AB1651"/>
    <mergeCell ref="AC1651:AD1651"/>
    <mergeCell ref="O1652:AB1652"/>
    <mergeCell ref="AC1652:AD1652"/>
    <mergeCell ref="O1647:AB1647"/>
    <mergeCell ref="AC1647:AD1647"/>
    <mergeCell ref="O1648:AB1648"/>
    <mergeCell ref="AC1648:AD1648"/>
    <mergeCell ref="O1649:AB1649"/>
    <mergeCell ref="AC1649:AD1649"/>
    <mergeCell ref="O1644:AB1644"/>
    <mergeCell ref="AC1644:AD1644"/>
    <mergeCell ref="O1645:AB1645"/>
    <mergeCell ref="AC1645:AD1645"/>
    <mergeCell ref="O1646:AB1646"/>
    <mergeCell ref="AC1646:AD1646"/>
    <mergeCell ref="O1641:AB1641"/>
    <mergeCell ref="AC1641:AD1641"/>
    <mergeCell ref="O1642:AB1642"/>
    <mergeCell ref="AC1642:AD1642"/>
    <mergeCell ref="O1643:AB1643"/>
    <mergeCell ref="AC1643:AD1643"/>
    <mergeCell ref="B1639:D1639"/>
    <mergeCell ref="F1639:I1639"/>
    <mergeCell ref="J1639:L1639"/>
    <mergeCell ref="N1639:AA1639"/>
    <mergeCell ref="AC1639:AD1639"/>
    <mergeCell ref="O1640:AB1640"/>
    <mergeCell ref="AC1640:AD1640"/>
    <mergeCell ref="A1637:O1637"/>
    <mergeCell ref="B1638:D1638"/>
    <mergeCell ref="F1638:I1638"/>
    <mergeCell ref="J1638:L1638"/>
    <mergeCell ref="N1638:AA1638"/>
    <mergeCell ref="AC1638:AD1638"/>
    <mergeCell ref="O1629:AB1629"/>
    <mergeCell ref="A1632:M1632"/>
    <mergeCell ref="R1632:AD1632"/>
    <mergeCell ref="C1633:AC1633"/>
    <mergeCell ref="I1635:P1635"/>
    <mergeCell ref="S1635:Y1635"/>
    <mergeCell ref="O1627:AB1627"/>
    <mergeCell ref="AC1627:AD1627"/>
    <mergeCell ref="B1628:D1628"/>
    <mergeCell ref="F1628:I1628"/>
    <mergeCell ref="J1628:L1628"/>
    <mergeCell ref="N1628:AA1628"/>
    <mergeCell ref="AC1628:AD1628"/>
    <mergeCell ref="O1624:AB1624"/>
    <mergeCell ref="AC1624:AD1624"/>
    <mergeCell ref="O1625:AB1625"/>
    <mergeCell ref="AC1625:AD1625"/>
    <mergeCell ref="O1626:AB1626"/>
    <mergeCell ref="AC1626:AD1626"/>
    <mergeCell ref="O1621:AB1621"/>
    <mergeCell ref="AC1621:AD1621"/>
    <mergeCell ref="O1622:AB1622"/>
    <mergeCell ref="AC1622:AD1622"/>
    <mergeCell ref="B1623:D1623"/>
    <mergeCell ref="F1623:I1623"/>
    <mergeCell ref="J1623:L1623"/>
    <mergeCell ref="N1623:AA1623"/>
    <mergeCell ref="AC1623:AD1623"/>
    <mergeCell ref="O1619:AB1619"/>
    <mergeCell ref="AC1619:AD1619"/>
    <mergeCell ref="B1620:D1620"/>
    <mergeCell ref="F1620:I1620"/>
    <mergeCell ref="J1620:L1620"/>
    <mergeCell ref="N1620:AA1620"/>
    <mergeCell ref="AC1620:AD1620"/>
    <mergeCell ref="O1616:AB1616"/>
    <mergeCell ref="AC1616:AD1616"/>
    <mergeCell ref="O1617:AB1617"/>
    <mergeCell ref="AC1617:AD1617"/>
    <mergeCell ref="O1618:AB1618"/>
    <mergeCell ref="AC1618:AD1618"/>
    <mergeCell ref="O1613:AB1613"/>
    <mergeCell ref="AC1613:AD1613"/>
    <mergeCell ref="O1614:AB1614"/>
    <mergeCell ref="AC1614:AD1614"/>
    <mergeCell ref="O1615:AB1615"/>
    <mergeCell ref="AC1615:AD1615"/>
    <mergeCell ref="O1610:AB1610"/>
    <mergeCell ref="AC1610:AD1610"/>
    <mergeCell ref="O1611:AB1611"/>
    <mergeCell ref="AC1611:AD1611"/>
    <mergeCell ref="O1612:AB1612"/>
    <mergeCell ref="AC1612:AD1612"/>
    <mergeCell ref="O1607:AB1607"/>
    <mergeCell ref="AC1607:AD1607"/>
    <mergeCell ref="O1608:AB1608"/>
    <mergeCell ref="AC1608:AD1608"/>
    <mergeCell ref="O1609:AB1609"/>
    <mergeCell ref="AC1609:AD1609"/>
    <mergeCell ref="B1605:D1605"/>
    <mergeCell ref="F1605:I1605"/>
    <mergeCell ref="J1605:L1605"/>
    <mergeCell ref="N1605:AA1605"/>
    <mergeCell ref="AC1605:AD1605"/>
    <mergeCell ref="O1606:AB1606"/>
    <mergeCell ref="AC1606:AD1606"/>
    <mergeCell ref="O1602:AB1602"/>
    <mergeCell ref="AC1602:AD1602"/>
    <mergeCell ref="O1603:AB1603"/>
    <mergeCell ref="AC1603:AD1603"/>
    <mergeCell ref="O1604:AB1604"/>
    <mergeCell ref="AC1604:AD1604"/>
    <mergeCell ref="O1599:AB1599"/>
    <mergeCell ref="AC1599:AD1599"/>
    <mergeCell ref="O1600:AB1600"/>
    <mergeCell ref="AC1600:AD1600"/>
    <mergeCell ref="B1601:D1601"/>
    <mergeCell ref="F1601:I1601"/>
    <mergeCell ref="J1601:L1601"/>
    <mergeCell ref="N1601:AA1601"/>
    <mergeCell ref="AC1601:AD1601"/>
    <mergeCell ref="O1596:AB1596"/>
    <mergeCell ref="AC1596:AD1596"/>
    <mergeCell ref="O1597:AB1597"/>
    <mergeCell ref="AC1597:AD1597"/>
    <mergeCell ref="O1598:AB1598"/>
    <mergeCell ref="AC1598:AD1598"/>
    <mergeCell ref="O1593:AB1593"/>
    <mergeCell ref="AC1593:AD1593"/>
    <mergeCell ref="O1594:AB1594"/>
    <mergeCell ref="AC1594:AD1594"/>
    <mergeCell ref="B1595:D1595"/>
    <mergeCell ref="F1595:I1595"/>
    <mergeCell ref="J1595:L1595"/>
    <mergeCell ref="N1595:AA1595"/>
    <mergeCell ref="AC1595:AD1595"/>
    <mergeCell ref="O1590:AB1590"/>
    <mergeCell ref="AC1590:AD1590"/>
    <mergeCell ref="O1591:AB1591"/>
    <mergeCell ref="AC1591:AD1591"/>
    <mergeCell ref="O1592:AB1592"/>
    <mergeCell ref="AC1592:AD1592"/>
    <mergeCell ref="B1588:D1588"/>
    <mergeCell ref="F1588:I1588"/>
    <mergeCell ref="J1588:L1588"/>
    <mergeCell ref="N1588:AA1588"/>
    <mergeCell ref="AC1588:AD1588"/>
    <mergeCell ref="B1589:D1589"/>
    <mergeCell ref="F1589:I1589"/>
    <mergeCell ref="J1589:L1589"/>
    <mergeCell ref="N1589:AA1589"/>
    <mergeCell ref="AC1589:AD1589"/>
    <mergeCell ref="A1582:M1582"/>
    <mergeCell ref="R1582:AD1582"/>
    <mergeCell ref="C1583:AC1583"/>
    <mergeCell ref="I1585:P1585"/>
    <mergeCell ref="S1585:Y1585"/>
    <mergeCell ref="A1587:O1587"/>
    <mergeCell ref="O1577:AB1577"/>
    <mergeCell ref="AC1577:AD1577"/>
    <mergeCell ref="O1578:AB1578"/>
    <mergeCell ref="AC1578:AD1578"/>
    <mergeCell ref="O1579:AB1579"/>
    <mergeCell ref="AC1579:AD1579"/>
    <mergeCell ref="O1574:AB1574"/>
    <mergeCell ref="AC1574:AD1574"/>
    <mergeCell ref="O1575:AB1575"/>
    <mergeCell ref="AC1575:AD1575"/>
    <mergeCell ref="O1576:AB1576"/>
    <mergeCell ref="AC1576:AD1576"/>
    <mergeCell ref="O1571:AB1571"/>
    <mergeCell ref="AC1571:AD1571"/>
    <mergeCell ref="O1572:AB1572"/>
    <mergeCell ref="AC1572:AD1572"/>
    <mergeCell ref="B1573:D1573"/>
    <mergeCell ref="F1573:I1573"/>
    <mergeCell ref="J1573:L1573"/>
    <mergeCell ref="N1573:AA1573"/>
    <mergeCell ref="AC1573:AD1573"/>
    <mergeCell ref="O1568:AB1568"/>
    <mergeCell ref="AC1568:AD1568"/>
    <mergeCell ref="O1569:AB1569"/>
    <mergeCell ref="AC1569:AD1569"/>
    <mergeCell ref="O1570:AB1570"/>
    <mergeCell ref="AC1570:AD1570"/>
    <mergeCell ref="O1565:AB1565"/>
    <mergeCell ref="AC1565:AD1565"/>
    <mergeCell ref="O1566:AB1566"/>
    <mergeCell ref="AC1566:AD1566"/>
    <mergeCell ref="O1567:AB1567"/>
    <mergeCell ref="AC1567:AD1567"/>
    <mergeCell ref="O1562:AB1562"/>
    <mergeCell ref="AC1562:AD1562"/>
    <mergeCell ref="O1563:AB1563"/>
    <mergeCell ref="AC1563:AD1563"/>
    <mergeCell ref="O1564:AB1564"/>
    <mergeCell ref="AC1564:AD1564"/>
    <mergeCell ref="O1559:AB1559"/>
    <mergeCell ref="AC1559:AD1559"/>
    <mergeCell ref="O1560:AB1560"/>
    <mergeCell ref="AC1560:AD1560"/>
    <mergeCell ref="O1561:AB1561"/>
    <mergeCell ref="AC1561:AD1561"/>
    <mergeCell ref="B1557:D1557"/>
    <mergeCell ref="F1557:I1557"/>
    <mergeCell ref="J1557:L1557"/>
    <mergeCell ref="N1557:AA1557"/>
    <mergeCell ref="AC1557:AD1557"/>
    <mergeCell ref="O1558:AB1558"/>
    <mergeCell ref="AC1558:AD1558"/>
    <mergeCell ref="A1555:O1555"/>
    <mergeCell ref="B1556:D1556"/>
    <mergeCell ref="F1556:I1556"/>
    <mergeCell ref="J1556:L1556"/>
    <mergeCell ref="N1556:AA1556"/>
    <mergeCell ref="AC1556:AD1556"/>
    <mergeCell ref="O1550:AB1550"/>
    <mergeCell ref="AC1550:AD1550"/>
    <mergeCell ref="O1551:AB1551"/>
    <mergeCell ref="AC1551:AD1551"/>
    <mergeCell ref="A1553:S1553"/>
    <mergeCell ref="Y1553:Z1553"/>
    <mergeCell ref="AC1553:AD1553"/>
    <mergeCell ref="O1547:AB1547"/>
    <mergeCell ref="AC1547:AD1547"/>
    <mergeCell ref="O1548:AB1548"/>
    <mergeCell ref="AC1548:AD1548"/>
    <mergeCell ref="O1549:AB1549"/>
    <mergeCell ref="AC1549:AD1549"/>
    <mergeCell ref="O1544:AB1544"/>
    <mergeCell ref="AC1544:AD1544"/>
    <mergeCell ref="O1545:AB1545"/>
    <mergeCell ref="AC1545:AD1545"/>
    <mergeCell ref="O1546:AB1546"/>
    <mergeCell ref="AC1546:AD1546"/>
    <mergeCell ref="O1541:AB1541"/>
    <mergeCell ref="AC1541:AD1541"/>
    <mergeCell ref="O1542:AB1542"/>
    <mergeCell ref="AC1542:AD1542"/>
    <mergeCell ref="O1543:AB1543"/>
    <mergeCell ref="AC1543:AD1543"/>
    <mergeCell ref="O1538:AB1538"/>
    <mergeCell ref="AC1538:AD1538"/>
    <mergeCell ref="O1539:AB1539"/>
    <mergeCell ref="AC1539:AD1539"/>
    <mergeCell ref="O1540:AB1540"/>
    <mergeCell ref="AC1540:AD1540"/>
    <mergeCell ref="O1535:AB1535"/>
    <mergeCell ref="AC1535:AD1535"/>
    <mergeCell ref="O1536:AB1536"/>
    <mergeCell ref="AC1536:AD1536"/>
    <mergeCell ref="O1537:AB1537"/>
    <mergeCell ref="AC1537:AD1537"/>
    <mergeCell ref="O1532:AB1532"/>
    <mergeCell ref="AC1532:AD1532"/>
    <mergeCell ref="O1533:AB1533"/>
    <mergeCell ref="AC1533:AD1533"/>
    <mergeCell ref="O1534:AB1534"/>
    <mergeCell ref="AC1534:AD1534"/>
    <mergeCell ref="B1530:D1530"/>
    <mergeCell ref="F1530:I1530"/>
    <mergeCell ref="J1530:L1530"/>
    <mergeCell ref="N1530:AA1530"/>
    <mergeCell ref="AC1530:AD1530"/>
    <mergeCell ref="O1531:AB1531"/>
    <mergeCell ref="AC1531:AD1531"/>
    <mergeCell ref="C1524:AC1524"/>
    <mergeCell ref="I1526:P1526"/>
    <mergeCell ref="S1526:Y1526"/>
    <mergeCell ref="A1528:O1528"/>
    <mergeCell ref="B1529:D1529"/>
    <mergeCell ref="F1529:I1529"/>
    <mergeCell ref="J1529:L1529"/>
    <mergeCell ref="N1529:AA1529"/>
    <mergeCell ref="AC1529:AD1529"/>
    <mergeCell ref="O1519:AB1519"/>
    <mergeCell ref="AC1519:AD1519"/>
    <mergeCell ref="O1520:AB1520"/>
    <mergeCell ref="AC1520:AD1520"/>
    <mergeCell ref="A1523:M1523"/>
    <mergeCell ref="R1523:AD1523"/>
    <mergeCell ref="O1516:AB1516"/>
    <mergeCell ref="AC1516:AD1516"/>
    <mergeCell ref="O1517:AB1517"/>
    <mergeCell ref="AC1517:AD1517"/>
    <mergeCell ref="O1518:AB1518"/>
    <mergeCell ref="AC1518:AD1518"/>
    <mergeCell ref="O1513:AB1513"/>
    <mergeCell ref="AC1513:AD1513"/>
    <mergeCell ref="O1514:AB1514"/>
    <mergeCell ref="AC1514:AD1514"/>
    <mergeCell ref="O1515:AB1515"/>
    <mergeCell ref="AC1515:AD1515"/>
    <mergeCell ref="O1510:AB1510"/>
    <mergeCell ref="AC1510:AD1510"/>
    <mergeCell ref="O1511:AB1511"/>
    <mergeCell ref="AC1511:AD1511"/>
    <mergeCell ref="O1512:AB1512"/>
    <mergeCell ref="AC1512:AD1512"/>
    <mergeCell ref="O1507:AB1507"/>
    <mergeCell ref="AC1507:AD1507"/>
    <mergeCell ref="O1508:AB1508"/>
    <mergeCell ref="AC1508:AD1508"/>
    <mergeCell ref="O1509:AB1509"/>
    <mergeCell ref="AC1509:AD1509"/>
    <mergeCell ref="O1504:AB1504"/>
    <mergeCell ref="AC1504:AD1504"/>
    <mergeCell ref="O1505:AB1505"/>
    <mergeCell ref="AC1505:AD1505"/>
    <mergeCell ref="O1506:AB1506"/>
    <mergeCell ref="AC1506:AD1506"/>
    <mergeCell ref="O1501:AB1501"/>
    <mergeCell ref="AC1501:AD1501"/>
    <mergeCell ref="O1502:AB1502"/>
    <mergeCell ref="AC1502:AD1502"/>
    <mergeCell ref="B1503:D1503"/>
    <mergeCell ref="F1503:I1503"/>
    <mergeCell ref="J1503:L1503"/>
    <mergeCell ref="N1503:AA1503"/>
    <mergeCell ref="AC1503:AD1503"/>
    <mergeCell ref="O1498:AB1498"/>
    <mergeCell ref="AC1498:AD1498"/>
    <mergeCell ref="O1499:AB1499"/>
    <mergeCell ref="AC1499:AD1499"/>
    <mergeCell ref="O1500:AB1500"/>
    <mergeCell ref="AC1500:AD1500"/>
    <mergeCell ref="O1495:AB1495"/>
    <mergeCell ref="AC1495:AD1495"/>
    <mergeCell ref="O1496:AB1496"/>
    <mergeCell ref="AC1496:AD1496"/>
    <mergeCell ref="O1497:AB1497"/>
    <mergeCell ref="AC1497:AD1497"/>
    <mergeCell ref="O1492:AB1492"/>
    <mergeCell ref="AC1492:AD1492"/>
    <mergeCell ref="O1493:AB1493"/>
    <mergeCell ref="AC1493:AD1493"/>
    <mergeCell ref="O1494:AB1494"/>
    <mergeCell ref="AC1494:AD1494"/>
    <mergeCell ref="O1489:AB1489"/>
    <mergeCell ref="AC1489:AD1489"/>
    <mergeCell ref="O1490:AB1490"/>
    <mergeCell ref="AC1490:AD1490"/>
    <mergeCell ref="O1491:AB1491"/>
    <mergeCell ref="AC1491:AD1491"/>
    <mergeCell ref="O1486:AB1486"/>
    <mergeCell ref="AC1486:AD1486"/>
    <mergeCell ref="O1487:AB1487"/>
    <mergeCell ref="AC1487:AD1487"/>
    <mergeCell ref="O1488:AB1488"/>
    <mergeCell ref="AC1488:AD1488"/>
    <mergeCell ref="O1483:AB1483"/>
    <mergeCell ref="AC1483:AD1483"/>
    <mergeCell ref="O1484:AB1484"/>
    <mergeCell ref="AC1484:AD1484"/>
    <mergeCell ref="O1485:AB1485"/>
    <mergeCell ref="AC1485:AD1485"/>
    <mergeCell ref="B1481:D1481"/>
    <mergeCell ref="F1481:I1481"/>
    <mergeCell ref="J1481:L1481"/>
    <mergeCell ref="N1481:AA1481"/>
    <mergeCell ref="AC1481:AD1481"/>
    <mergeCell ref="O1482:AB1482"/>
    <mergeCell ref="AC1482:AD1482"/>
    <mergeCell ref="A1479:O1479"/>
    <mergeCell ref="B1480:D1480"/>
    <mergeCell ref="F1480:I1480"/>
    <mergeCell ref="J1480:L1480"/>
    <mergeCell ref="N1480:AA1480"/>
    <mergeCell ref="AC1480:AD1480"/>
    <mergeCell ref="O1471:AB1471"/>
    <mergeCell ref="AC1471:AD1471"/>
    <mergeCell ref="A1474:M1474"/>
    <mergeCell ref="R1474:AD1474"/>
    <mergeCell ref="C1475:AC1475"/>
    <mergeCell ref="I1477:P1477"/>
    <mergeCell ref="S1477:Y1477"/>
    <mergeCell ref="O1468:AB1468"/>
    <mergeCell ref="AC1468:AD1468"/>
    <mergeCell ref="O1469:AB1469"/>
    <mergeCell ref="AC1469:AD1469"/>
    <mergeCell ref="O1470:AB1470"/>
    <mergeCell ref="AC1470:AD1470"/>
    <mergeCell ref="O1465:AB1465"/>
    <mergeCell ref="AC1465:AD1465"/>
    <mergeCell ref="O1466:AB1466"/>
    <mergeCell ref="AC1466:AD1466"/>
    <mergeCell ref="O1467:AB1467"/>
    <mergeCell ref="AC1467:AD1467"/>
    <mergeCell ref="O1462:AB1462"/>
    <mergeCell ref="AC1462:AD1462"/>
    <mergeCell ref="O1463:AB1463"/>
    <mergeCell ref="AC1463:AD1463"/>
    <mergeCell ref="O1464:AB1464"/>
    <mergeCell ref="AC1464:AD1464"/>
    <mergeCell ref="O1459:AB1459"/>
    <mergeCell ref="AC1459:AD1459"/>
    <mergeCell ref="O1460:AB1460"/>
    <mergeCell ref="AC1460:AD1460"/>
    <mergeCell ref="O1461:AB1461"/>
    <mergeCell ref="AC1461:AD1461"/>
    <mergeCell ref="O1456:AB1456"/>
    <mergeCell ref="AC1456:AD1456"/>
    <mergeCell ref="O1457:AB1457"/>
    <mergeCell ref="AC1457:AD1457"/>
    <mergeCell ref="O1458:AB1458"/>
    <mergeCell ref="AC1458:AD1458"/>
    <mergeCell ref="O1453:AB1453"/>
    <mergeCell ref="AC1453:AD1453"/>
    <mergeCell ref="O1454:AB1454"/>
    <mergeCell ref="AC1454:AD1454"/>
    <mergeCell ref="O1455:AB1455"/>
    <mergeCell ref="AC1455:AD1455"/>
    <mergeCell ref="O1450:AB1450"/>
    <mergeCell ref="AC1450:AD1450"/>
    <mergeCell ref="O1451:AB1451"/>
    <mergeCell ref="AC1451:AD1451"/>
    <mergeCell ref="O1452:AB1452"/>
    <mergeCell ref="AC1452:AD1452"/>
    <mergeCell ref="O1447:AB1447"/>
    <mergeCell ref="AC1447:AD1447"/>
    <mergeCell ref="O1448:AB1448"/>
    <mergeCell ref="AC1448:AD1448"/>
    <mergeCell ref="O1449:AB1449"/>
    <mergeCell ref="AC1449:AD1449"/>
    <mergeCell ref="O1444:AB1444"/>
    <mergeCell ref="AC1444:AD1444"/>
    <mergeCell ref="O1445:AB1445"/>
    <mergeCell ref="AC1445:AD1445"/>
    <mergeCell ref="O1446:AB1446"/>
    <mergeCell ref="AC1446:AD1446"/>
    <mergeCell ref="O1441:AB1441"/>
    <mergeCell ref="AC1441:AD1441"/>
    <mergeCell ref="O1442:AB1442"/>
    <mergeCell ref="AC1442:AD1442"/>
    <mergeCell ref="O1443:AB1443"/>
    <mergeCell ref="AC1443:AD1443"/>
    <mergeCell ref="B1439:D1439"/>
    <mergeCell ref="F1439:I1439"/>
    <mergeCell ref="J1439:L1439"/>
    <mergeCell ref="N1439:AA1439"/>
    <mergeCell ref="AC1439:AD1439"/>
    <mergeCell ref="B1440:D1440"/>
    <mergeCell ref="F1440:I1440"/>
    <mergeCell ref="J1440:L1440"/>
    <mergeCell ref="N1440:AA1440"/>
    <mergeCell ref="AC1440:AD1440"/>
    <mergeCell ref="A1433:M1433"/>
    <mergeCell ref="R1433:AD1433"/>
    <mergeCell ref="C1434:AC1434"/>
    <mergeCell ref="I1436:P1436"/>
    <mergeCell ref="S1436:Y1436"/>
    <mergeCell ref="A1438:O1438"/>
    <mergeCell ref="O1428:AB1428"/>
    <mergeCell ref="AC1428:AD1428"/>
    <mergeCell ref="O1429:AB1429"/>
    <mergeCell ref="AC1429:AD1429"/>
    <mergeCell ref="O1430:AB1430"/>
    <mergeCell ref="AC1430:AD1430"/>
    <mergeCell ref="O1425:AB1425"/>
    <mergeCell ref="AC1425:AD1425"/>
    <mergeCell ref="O1426:AB1426"/>
    <mergeCell ref="AC1426:AD1426"/>
    <mergeCell ref="O1427:AB1427"/>
    <mergeCell ref="AC1427:AD1427"/>
    <mergeCell ref="O1422:AB1422"/>
    <mergeCell ref="AC1422:AD1422"/>
    <mergeCell ref="O1423:AB1423"/>
    <mergeCell ref="AC1423:AD1423"/>
    <mergeCell ref="O1424:AB1424"/>
    <mergeCell ref="AC1424:AD1424"/>
    <mergeCell ref="O1419:AB1419"/>
    <mergeCell ref="AC1419:AD1419"/>
    <mergeCell ref="O1420:AB1420"/>
    <mergeCell ref="AC1420:AD1420"/>
    <mergeCell ref="O1421:AB1421"/>
    <mergeCell ref="AC1421:AD1421"/>
    <mergeCell ref="O1416:AB1416"/>
    <mergeCell ref="AC1416:AD1416"/>
    <mergeCell ref="O1417:AB1417"/>
    <mergeCell ref="AC1417:AD1417"/>
    <mergeCell ref="O1418:AB1418"/>
    <mergeCell ref="AC1418:AD1418"/>
    <mergeCell ref="O1413:AB1413"/>
    <mergeCell ref="AC1413:AD1413"/>
    <mergeCell ref="O1414:AB1414"/>
    <mergeCell ref="AC1414:AD1414"/>
    <mergeCell ref="O1415:AB1415"/>
    <mergeCell ref="AC1415:AD1415"/>
    <mergeCell ref="O1410:AB1410"/>
    <mergeCell ref="AC1410:AD1410"/>
    <mergeCell ref="O1411:AB1411"/>
    <mergeCell ref="AC1411:AD1411"/>
    <mergeCell ref="O1412:AB1412"/>
    <mergeCell ref="AC1412:AD1412"/>
    <mergeCell ref="O1407:AB1407"/>
    <mergeCell ref="AC1407:AD1407"/>
    <mergeCell ref="O1408:AB1408"/>
    <mergeCell ref="AC1408:AD1408"/>
    <mergeCell ref="O1409:AB1409"/>
    <mergeCell ref="AC1409:AD1409"/>
    <mergeCell ref="B1405:D1405"/>
    <mergeCell ref="F1405:I1405"/>
    <mergeCell ref="J1405:L1405"/>
    <mergeCell ref="N1405:AA1405"/>
    <mergeCell ref="AC1405:AD1405"/>
    <mergeCell ref="B1406:D1406"/>
    <mergeCell ref="F1406:I1406"/>
    <mergeCell ref="J1406:L1406"/>
    <mergeCell ref="N1406:AA1406"/>
    <mergeCell ref="AC1406:AD1406"/>
    <mergeCell ref="A1399:M1399"/>
    <mergeCell ref="R1399:AD1399"/>
    <mergeCell ref="C1400:AC1400"/>
    <mergeCell ref="I1402:P1402"/>
    <mergeCell ref="S1402:Y1402"/>
    <mergeCell ref="A1404:O1404"/>
    <mergeCell ref="O1394:AB1394"/>
    <mergeCell ref="AC1394:AD1394"/>
    <mergeCell ref="O1395:AB1395"/>
    <mergeCell ref="AC1395:AD1395"/>
    <mergeCell ref="O1396:AB1396"/>
    <mergeCell ref="AC1396:AD1396"/>
    <mergeCell ref="O1391:AB1391"/>
    <mergeCell ref="AC1391:AD1391"/>
    <mergeCell ref="O1392:AB1392"/>
    <mergeCell ref="AC1392:AD1392"/>
    <mergeCell ref="O1393:AB1393"/>
    <mergeCell ref="AC1393:AD1393"/>
    <mergeCell ref="O1388:AB1388"/>
    <mergeCell ref="AC1388:AD1388"/>
    <mergeCell ref="O1389:AB1389"/>
    <mergeCell ref="AC1389:AD1389"/>
    <mergeCell ref="O1390:AB1390"/>
    <mergeCell ref="AC1390:AD1390"/>
    <mergeCell ref="O1386:AB1386"/>
    <mergeCell ref="B1387:D1387"/>
    <mergeCell ref="F1387:I1387"/>
    <mergeCell ref="J1387:L1387"/>
    <mergeCell ref="N1387:AA1387"/>
    <mergeCell ref="AC1387:AD1387"/>
    <mergeCell ref="O1384:AB1384"/>
    <mergeCell ref="B1385:D1385"/>
    <mergeCell ref="F1385:I1385"/>
    <mergeCell ref="J1385:L1385"/>
    <mergeCell ref="N1385:AA1385"/>
    <mergeCell ref="AC1385:AD1385"/>
    <mergeCell ref="O1382:AB1382"/>
    <mergeCell ref="AC1382:AD1382"/>
    <mergeCell ref="B1383:D1383"/>
    <mergeCell ref="F1383:I1383"/>
    <mergeCell ref="J1383:L1383"/>
    <mergeCell ref="N1383:AA1383"/>
    <mergeCell ref="AC1383:AD1383"/>
    <mergeCell ref="O1379:AB1379"/>
    <mergeCell ref="AC1379:AD1379"/>
    <mergeCell ref="O1380:AB1380"/>
    <mergeCell ref="AC1380:AD1380"/>
    <mergeCell ref="O1381:AB1381"/>
    <mergeCell ref="AC1381:AD1381"/>
    <mergeCell ref="O1376:AB1376"/>
    <mergeCell ref="AC1376:AD1376"/>
    <mergeCell ref="O1377:AB1377"/>
    <mergeCell ref="AC1377:AD1377"/>
    <mergeCell ref="O1378:AB1378"/>
    <mergeCell ref="AC1378:AD1378"/>
    <mergeCell ref="O1374:AB1374"/>
    <mergeCell ref="AC1374:AD1374"/>
    <mergeCell ref="B1375:D1375"/>
    <mergeCell ref="F1375:I1375"/>
    <mergeCell ref="J1375:L1375"/>
    <mergeCell ref="N1375:AA1375"/>
    <mergeCell ref="AC1375:AD1375"/>
    <mergeCell ref="O1371:AB1371"/>
    <mergeCell ref="AC1371:AD1371"/>
    <mergeCell ref="O1372:AB1372"/>
    <mergeCell ref="AC1372:AD1372"/>
    <mergeCell ref="O1373:AB1373"/>
    <mergeCell ref="AC1373:AD1373"/>
    <mergeCell ref="O1368:AB1368"/>
    <mergeCell ref="AC1368:AD1368"/>
    <mergeCell ref="O1369:AB1369"/>
    <mergeCell ref="AC1369:AD1369"/>
    <mergeCell ref="O1370:AB1370"/>
    <mergeCell ref="AC1370:AD1370"/>
    <mergeCell ref="O1365:AB1365"/>
    <mergeCell ref="AC1365:AD1365"/>
    <mergeCell ref="O1366:AB1366"/>
    <mergeCell ref="AC1366:AD1366"/>
    <mergeCell ref="O1367:AB1367"/>
    <mergeCell ref="AC1367:AD1367"/>
    <mergeCell ref="O1362:AB1362"/>
    <mergeCell ref="AC1362:AD1362"/>
    <mergeCell ref="O1363:AB1363"/>
    <mergeCell ref="AC1363:AD1363"/>
    <mergeCell ref="O1364:AB1364"/>
    <mergeCell ref="AC1364:AD1364"/>
    <mergeCell ref="O1359:AB1359"/>
    <mergeCell ref="AC1359:AD1359"/>
    <mergeCell ref="O1360:AB1360"/>
    <mergeCell ref="AC1360:AD1360"/>
    <mergeCell ref="O1361:AB1361"/>
    <mergeCell ref="AC1361:AD1361"/>
    <mergeCell ref="O1356:AB1356"/>
    <mergeCell ref="AC1356:AD1356"/>
    <mergeCell ref="O1357:AB1357"/>
    <mergeCell ref="AC1357:AD1357"/>
    <mergeCell ref="O1358:AB1358"/>
    <mergeCell ref="AC1358:AD1358"/>
    <mergeCell ref="O1353:AB1353"/>
    <mergeCell ref="AC1353:AD1353"/>
    <mergeCell ref="O1354:AB1354"/>
    <mergeCell ref="AC1354:AD1354"/>
    <mergeCell ref="O1355:AB1355"/>
    <mergeCell ref="AC1355:AD1355"/>
    <mergeCell ref="B1351:D1351"/>
    <mergeCell ref="F1351:I1351"/>
    <mergeCell ref="J1351:L1351"/>
    <mergeCell ref="N1351:AA1351"/>
    <mergeCell ref="AC1351:AD1351"/>
    <mergeCell ref="B1352:D1352"/>
    <mergeCell ref="F1352:I1352"/>
    <mergeCell ref="J1352:L1352"/>
    <mergeCell ref="N1352:AA1352"/>
    <mergeCell ref="AC1352:AD1352"/>
    <mergeCell ref="A1345:M1345"/>
    <mergeCell ref="R1345:AD1345"/>
    <mergeCell ref="C1346:AC1346"/>
    <mergeCell ref="I1348:P1348"/>
    <mergeCell ref="S1348:Y1348"/>
    <mergeCell ref="A1350:O1350"/>
    <mergeCell ref="O1340:AB1340"/>
    <mergeCell ref="AC1340:AD1340"/>
    <mergeCell ref="O1341:AB1341"/>
    <mergeCell ref="AC1341:AD1341"/>
    <mergeCell ref="O1342:AB1342"/>
    <mergeCell ref="AC1342:AD1342"/>
    <mergeCell ref="O1337:AB1337"/>
    <mergeCell ref="AC1337:AD1337"/>
    <mergeCell ref="O1338:AB1338"/>
    <mergeCell ref="AC1338:AD1338"/>
    <mergeCell ref="O1339:AB1339"/>
    <mergeCell ref="AC1339:AD1339"/>
    <mergeCell ref="O1334:AB1334"/>
    <mergeCell ref="AC1334:AD1334"/>
    <mergeCell ref="O1335:AB1335"/>
    <mergeCell ref="AC1335:AD1335"/>
    <mergeCell ref="O1336:AB1336"/>
    <mergeCell ref="AC1336:AD1336"/>
    <mergeCell ref="O1331:AB1331"/>
    <mergeCell ref="AC1331:AD1331"/>
    <mergeCell ref="O1332:AB1332"/>
    <mergeCell ref="AC1332:AD1332"/>
    <mergeCell ref="O1333:AB1333"/>
    <mergeCell ref="AC1333:AD1333"/>
    <mergeCell ref="O1328:AB1328"/>
    <mergeCell ref="AC1328:AD1328"/>
    <mergeCell ref="O1329:AB1329"/>
    <mergeCell ref="AC1329:AD1329"/>
    <mergeCell ref="O1330:AB1330"/>
    <mergeCell ref="AC1330:AD1330"/>
    <mergeCell ref="O1325:AB1325"/>
    <mergeCell ref="AC1325:AD1325"/>
    <mergeCell ref="O1326:AB1326"/>
    <mergeCell ref="AC1326:AD1326"/>
    <mergeCell ref="O1327:AB1327"/>
    <mergeCell ref="AC1327:AD1327"/>
    <mergeCell ref="O1322:AB1322"/>
    <mergeCell ref="AC1322:AD1322"/>
    <mergeCell ref="O1323:AB1323"/>
    <mergeCell ref="AC1323:AD1323"/>
    <mergeCell ref="O1324:AB1324"/>
    <mergeCell ref="AC1324:AD1324"/>
    <mergeCell ref="O1319:AB1319"/>
    <mergeCell ref="AC1319:AD1319"/>
    <mergeCell ref="O1320:AB1320"/>
    <mergeCell ref="AC1320:AD1320"/>
    <mergeCell ref="O1321:AB1321"/>
    <mergeCell ref="AC1321:AD1321"/>
    <mergeCell ref="O1316:AB1316"/>
    <mergeCell ref="AC1316:AD1316"/>
    <mergeCell ref="O1317:AB1317"/>
    <mergeCell ref="AC1317:AD1317"/>
    <mergeCell ref="O1318:AB1318"/>
    <mergeCell ref="AC1318:AD1318"/>
    <mergeCell ref="O1313:AB1313"/>
    <mergeCell ref="AC1313:AD1313"/>
    <mergeCell ref="O1314:AB1314"/>
    <mergeCell ref="AC1314:AD1314"/>
    <mergeCell ref="O1315:AB1315"/>
    <mergeCell ref="AC1315:AD1315"/>
    <mergeCell ref="O1310:AB1310"/>
    <mergeCell ref="AC1310:AD1310"/>
    <mergeCell ref="O1311:AB1311"/>
    <mergeCell ref="AC1311:AD1311"/>
    <mergeCell ref="O1312:AB1312"/>
    <mergeCell ref="AC1312:AD1312"/>
    <mergeCell ref="O1307:AB1307"/>
    <mergeCell ref="AC1307:AD1307"/>
    <mergeCell ref="O1308:AB1308"/>
    <mergeCell ref="AC1308:AD1308"/>
    <mergeCell ref="O1309:AB1309"/>
    <mergeCell ref="AC1309:AD1309"/>
    <mergeCell ref="O1304:AB1304"/>
    <mergeCell ref="AC1304:AD1304"/>
    <mergeCell ref="O1305:AB1305"/>
    <mergeCell ref="AC1305:AD1305"/>
    <mergeCell ref="O1306:AB1306"/>
    <mergeCell ref="AC1306:AD1306"/>
    <mergeCell ref="O1301:AB1301"/>
    <mergeCell ref="AC1301:AD1301"/>
    <mergeCell ref="O1302:AB1302"/>
    <mergeCell ref="AC1302:AD1302"/>
    <mergeCell ref="O1303:AB1303"/>
    <mergeCell ref="AC1303:AD1303"/>
    <mergeCell ref="O1298:AB1298"/>
    <mergeCell ref="AC1298:AD1298"/>
    <mergeCell ref="O1299:AB1299"/>
    <mergeCell ref="AC1299:AD1299"/>
    <mergeCell ref="O1300:AB1300"/>
    <mergeCell ref="AC1300:AD1300"/>
    <mergeCell ref="O1295:AB1295"/>
    <mergeCell ref="AC1295:AD1295"/>
    <mergeCell ref="O1296:AB1296"/>
    <mergeCell ref="AC1296:AD1296"/>
    <mergeCell ref="O1297:AB1297"/>
    <mergeCell ref="AC1297:AD1297"/>
    <mergeCell ref="O1292:AB1292"/>
    <mergeCell ref="AC1292:AD1292"/>
    <mergeCell ref="O1293:AB1293"/>
    <mergeCell ref="AC1293:AD1293"/>
    <mergeCell ref="O1294:AB1294"/>
    <mergeCell ref="AC1294:AD1294"/>
    <mergeCell ref="B1290:D1290"/>
    <mergeCell ref="F1290:I1290"/>
    <mergeCell ref="J1290:L1290"/>
    <mergeCell ref="N1290:AA1290"/>
    <mergeCell ref="AC1290:AD1290"/>
    <mergeCell ref="O1291:AB1291"/>
    <mergeCell ref="AC1291:AD1291"/>
    <mergeCell ref="A1288:O1288"/>
    <mergeCell ref="B1289:D1289"/>
    <mergeCell ref="F1289:I1289"/>
    <mergeCell ref="J1289:L1289"/>
    <mergeCell ref="N1289:AA1289"/>
    <mergeCell ref="AC1289:AD1289"/>
    <mergeCell ref="O1280:AB1280"/>
    <mergeCell ref="AC1280:AD1280"/>
    <mergeCell ref="A1283:M1283"/>
    <mergeCell ref="R1283:AD1283"/>
    <mergeCell ref="C1284:AC1284"/>
    <mergeCell ref="I1286:P1286"/>
    <mergeCell ref="S1286:Y1286"/>
    <mergeCell ref="O1277:AB1277"/>
    <mergeCell ref="AC1277:AD1277"/>
    <mergeCell ref="O1278:AB1278"/>
    <mergeCell ref="AC1278:AD1278"/>
    <mergeCell ref="O1279:AB1279"/>
    <mergeCell ref="AC1279:AD1279"/>
    <mergeCell ref="O1274:AB1274"/>
    <mergeCell ref="AC1274:AD1274"/>
    <mergeCell ref="O1275:AB1275"/>
    <mergeCell ref="AC1275:AD1275"/>
    <mergeCell ref="O1276:AB1276"/>
    <mergeCell ref="AC1276:AD1276"/>
    <mergeCell ref="O1271:AB1271"/>
    <mergeCell ref="AC1271:AD1271"/>
    <mergeCell ref="O1272:AB1272"/>
    <mergeCell ref="AC1272:AD1272"/>
    <mergeCell ref="O1273:AB1273"/>
    <mergeCell ref="AC1273:AD1273"/>
    <mergeCell ref="O1268:AB1268"/>
    <mergeCell ref="AC1268:AD1268"/>
    <mergeCell ref="O1269:AB1269"/>
    <mergeCell ref="AC1269:AD1269"/>
    <mergeCell ref="O1270:AB1270"/>
    <mergeCell ref="AC1270:AD1270"/>
    <mergeCell ref="O1265:AB1265"/>
    <mergeCell ref="AC1265:AD1265"/>
    <mergeCell ref="O1266:AB1266"/>
    <mergeCell ref="AC1266:AD1266"/>
    <mergeCell ref="O1267:AB1267"/>
    <mergeCell ref="AC1267:AD1267"/>
    <mergeCell ref="B1263:D1263"/>
    <mergeCell ref="F1263:I1263"/>
    <mergeCell ref="J1263:L1263"/>
    <mergeCell ref="N1263:AA1263"/>
    <mergeCell ref="AC1263:AD1263"/>
    <mergeCell ref="O1264:AB1264"/>
    <mergeCell ref="AC1264:AD1264"/>
    <mergeCell ref="A1261:O1261"/>
    <mergeCell ref="B1262:D1262"/>
    <mergeCell ref="F1262:I1262"/>
    <mergeCell ref="J1262:L1262"/>
    <mergeCell ref="N1262:AA1262"/>
    <mergeCell ref="AC1262:AD1262"/>
    <mergeCell ref="O1253:AB1253"/>
    <mergeCell ref="AC1253:AD1253"/>
    <mergeCell ref="A1256:M1256"/>
    <mergeCell ref="R1256:AD1256"/>
    <mergeCell ref="C1257:AC1257"/>
    <mergeCell ref="I1259:P1259"/>
    <mergeCell ref="S1259:Y1259"/>
    <mergeCell ref="B1251:D1251"/>
    <mergeCell ref="F1251:I1251"/>
    <mergeCell ref="J1251:L1251"/>
    <mergeCell ref="N1251:AA1251"/>
    <mergeCell ref="AC1251:AD1251"/>
    <mergeCell ref="O1252:AB1252"/>
    <mergeCell ref="AC1252:AD1252"/>
    <mergeCell ref="O1248:AB1248"/>
    <mergeCell ref="AC1248:AD1248"/>
    <mergeCell ref="O1249:AB1249"/>
    <mergeCell ref="AC1249:AD1249"/>
    <mergeCell ref="O1250:AB1250"/>
    <mergeCell ref="AC1250:AD1250"/>
    <mergeCell ref="O1245:AB1245"/>
    <mergeCell ref="AC1245:AD1245"/>
    <mergeCell ref="O1246:AB1246"/>
    <mergeCell ref="AC1246:AD1246"/>
    <mergeCell ref="O1247:AB1247"/>
    <mergeCell ref="AC1247:AD1247"/>
    <mergeCell ref="O1242:AB1242"/>
    <mergeCell ref="AC1242:AD1242"/>
    <mergeCell ref="O1243:AB1243"/>
    <mergeCell ref="AC1243:AD1243"/>
    <mergeCell ref="O1244:AB1244"/>
    <mergeCell ref="AC1244:AD1244"/>
    <mergeCell ref="O1240:AB1240"/>
    <mergeCell ref="B1241:D1241"/>
    <mergeCell ref="F1241:I1241"/>
    <mergeCell ref="J1241:L1241"/>
    <mergeCell ref="N1241:AA1241"/>
    <mergeCell ref="AC1241:AD1241"/>
    <mergeCell ref="O1238:AB1238"/>
    <mergeCell ref="AC1238:AD1238"/>
    <mergeCell ref="B1239:D1239"/>
    <mergeCell ref="F1239:I1239"/>
    <mergeCell ref="J1239:L1239"/>
    <mergeCell ref="N1239:AA1239"/>
    <mergeCell ref="AC1239:AD1239"/>
    <mergeCell ref="O1235:AB1235"/>
    <mergeCell ref="AC1235:AD1235"/>
    <mergeCell ref="O1236:AB1236"/>
    <mergeCell ref="AC1236:AD1236"/>
    <mergeCell ref="O1237:AB1237"/>
    <mergeCell ref="AC1237:AD1237"/>
    <mergeCell ref="O1232:AB1232"/>
    <mergeCell ref="AC1232:AD1232"/>
    <mergeCell ref="O1233:AB1233"/>
    <mergeCell ref="AC1233:AD1233"/>
    <mergeCell ref="O1234:AB1234"/>
    <mergeCell ref="AC1234:AD1234"/>
    <mergeCell ref="O1230:AB1230"/>
    <mergeCell ref="B1231:D1231"/>
    <mergeCell ref="F1231:I1231"/>
    <mergeCell ref="J1231:L1231"/>
    <mergeCell ref="N1231:AA1231"/>
    <mergeCell ref="AC1231:AD1231"/>
    <mergeCell ref="O1227:AB1227"/>
    <mergeCell ref="AC1227:AD1227"/>
    <mergeCell ref="O1228:AB1228"/>
    <mergeCell ref="AC1228:AD1228"/>
    <mergeCell ref="B1229:D1229"/>
    <mergeCell ref="F1229:I1229"/>
    <mergeCell ref="J1229:L1229"/>
    <mergeCell ref="N1229:AA1229"/>
    <mergeCell ref="AC1229:AD1229"/>
    <mergeCell ref="O1224:AB1224"/>
    <mergeCell ref="AC1224:AD1224"/>
    <mergeCell ref="O1225:AB1225"/>
    <mergeCell ref="AC1225:AD1225"/>
    <mergeCell ref="O1226:AB1226"/>
    <mergeCell ref="AC1226:AD1226"/>
    <mergeCell ref="O1221:AB1221"/>
    <mergeCell ref="AC1221:AD1221"/>
    <mergeCell ref="O1222:AB1222"/>
    <mergeCell ref="AC1222:AD1222"/>
    <mergeCell ref="O1223:AB1223"/>
    <mergeCell ref="AC1223:AD1223"/>
    <mergeCell ref="O1218:AB1218"/>
    <mergeCell ref="AC1218:AD1218"/>
    <mergeCell ref="O1219:AB1219"/>
    <mergeCell ref="AC1219:AD1219"/>
    <mergeCell ref="O1220:AB1220"/>
    <mergeCell ref="AC1220:AD1220"/>
    <mergeCell ref="O1215:AB1215"/>
    <mergeCell ref="AC1215:AD1215"/>
    <mergeCell ref="O1216:AB1216"/>
    <mergeCell ref="AC1216:AD1216"/>
    <mergeCell ref="O1217:AB1217"/>
    <mergeCell ref="AC1217:AD1217"/>
    <mergeCell ref="O1213:AB1213"/>
    <mergeCell ref="AC1213:AD1213"/>
    <mergeCell ref="B1214:D1214"/>
    <mergeCell ref="F1214:I1214"/>
    <mergeCell ref="J1214:L1214"/>
    <mergeCell ref="N1214:AA1214"/>
    <mergeCell ref="AC1214:AD1214"/>
    <mergeCell ref="O1210:AB1210"/>
    <mergeCell ref="AC1210:AD1210"/>
    <mergeCell ref="O1211:AB1211"/>
    <mergeCell ref="AC1211:AD1211"/>
    <mergeCell ref="O1212:AB1212"/>
    <mergeCell ref="AC1212:AD1212"/>
    <mergeCell ref="O1207:AB1207"/>
    <mergeCell ref="AC1207:AD1207"/>
    <mergeCell ref="O1208:AB1208"/>
    <mergeCell ref="AC1208:AD1208"/>
    <mergeCell ref="O1209:AB1209"/>
    <mergeCell ref="AC1209:AD1209"/>
    <mergeCell ref="B1205:D1205"/>
    <mergeCell ref="F1205:I1205"/>
    <mergeCell ref="J1205:L1205"/>
    <mergeCell ref="N1205:AA1205"/>
    <mergeCell ref="AC1205:AD1205"/>
    <mergeCell ref="O1206:AB1206"/>
    <mergeCell ref="AC1206:AD1206"/>
    <mergeCell ref="B1203:D1203"/>
    <mergeCell ref="F1203:I1203"/>
    <mergeCell ref="J1203:L1203"/>
    <mergeCell ref="N1203:AA1203"/>
    <mergeCell ref="AC1203:AD1203"/>
    <mergeCell ref="O1204:AB1204"/>
    <mergeCell ref="B1201:D1201"/>
    <mergeCell ref="F1201:I1201"/>
    <mergeCell ref="J1201:L1201"/>
    <mergeCell ref="N1201:AA1201"/>
    <mergeCell ref="AC1201:AD1201"/>
    <mergeCell ref="O1202:AB1202"/>
    <mergeCell ref="C1195:AC1195"/>
    <mergeCell ref="I1197:P1197"/>
    <mergeCell ref="S1197:Y1197"/>
    <mergeCell ref="A1199:O1199"/>
    <mergeCell ref="B1200:D1200"/>
    <mergeCell ref="F1200:I1200"/>
    <mergeCell ref="J1200:L1200"/>
    <mergeCell ref="N1200:AA1200"/>
    <mergeCell ref="AC1200:AD1200"/>
    <mergeCell ref="O1190:AB1190"/>
    <mergeCell ref="AC1190:AD1190"/>
    <mergeCell ref="O1191:AB1191"/>
    <mergeCell ref="AC1191:AD1191"/>
    <mergeCell ref="A1194:M1194"/>
    <mergeCell ref="R1194:AD1194"/>
    <mergeCell ref="O1188:AB1188"/>
    <mergeCell ref="B1189:D1189"/>
    <mergeCell ref="F1189:I1189"/>
    <mergeCell ref="J1189:L1189"/>
    <mergeCell ref="N1189:AA1189"/>
    <mergeCell ref="AC1189:AD1189"/>
    <mergeCell ref="O1186:AB1186"/>
    <mergeCell ref="B1187:D1187"/>
    <mergeCell ref="F1187:I1187"/>
    <mergeCell ref="J1187:L1187"/>
    <mergeCell ref="N1187:AA1187"/>
    <mergeCell ref="AC1187:AD1187"/>
    <mergeCell ref="O1184:AB1184"/>
    <mergeCell ref="B1185:D1185"/>
    <mergeCell ref="F1185:I1185"/>
    <mergeCell ref="J1185:L1185"/>
    <mergeCell ref="N1185:AA1185"/>
    <mergeCell ref="AC1185:AD1185"/>
    <mergeCell ref="O1182:AB1182"/>
    <mergeCell ref="B1183:D1183"/>
    <mergeCell ref="F1183:I1183"/>
    <mergeCell ref="J1183:L1183"/>
    <mergeCell ref="N1183:AA1183"/>
    <mergeCell ref="AC1183:AD1183"/>
    <mergeCell ref="O1180:AB1180"/>
    <mergeCell ref="AC1180:AD1180"/>
    <mergeCell ref="B1181:D1181"/>
    <mergeCell ref="F1181:I1181"/>
    <mergeCell ref="J1181:L1181"/>
    <mergeCell ref="N1181:AA1181"/>
    <mergeCell ref="AC1181:AD1181"/>
    <mergeCell ref="O1177:AB1177"/>
    <mergeCell ref="AC1177:AD1177"/>
    <mergeCell ref="O1178:AB1178"/>
    <mergeCell ref="AC1178:AD1178"/>
    <mergeCell ref="O1179:AB1179"/>
    <mergeCell ref="AC1179:AD1179"/>
    <mergeCell ref="B1175:D1175"/>
    <mergeCell ref="F1175:I1175"/>
    <mergeCell ref="J1175:L1175"/>
    <mergeCell ref="N1175:AA1175"/>
    <mergeCell ref="AC1175:AD1175"/>
    <mergeCell ref="O1176:AB1176"/>
    <mergeCell ref="AC1176:AD1176"/>
    <mergeCell ref="B1173:D1173"/>
    <mergeCell ref="F1173:I1173"/>
    <mergeCell ref="J1173:L1173"/>
    <mergeCell ref="N1173:AA1173"/>
    <mergeCell ref="AC1173:AD1173"/>
    <mergeCell ref="O1174:AB1174"/>
    <mergeCell ref="B1171:D1171"/>
    <mergeCell ref="F1171:I1171"/>
    <mergeCell ref="J1171:L1171"/>
    <mergeCell ref="N1171:AA1171"/>
    <mergeCell ref="AC1171:AD1171"/>
    <mergeCell ref="O1172:AB1172"/>
    <mergeCell ref="B1169:D1169"/>
    <mergeCell ref="F1169:I1169"/>
    <mergeCell ref="J1169:L1169"/>
    <mergeCell ref="N1169:AA1169"/>
    <mergeCell ref="AC1169:AD1169"/>
    <mergeCell ref="O1170:AB1170"/>
    <mergeCell ref="B1167:D1167"/>
    <mergeCell ref="F1167:I1167"/>
    <mergeCell ref="J1167:L1167"/>
    <mergeCell ref="N1167:AA1167"/>
    <mergeCell ref="AC1167:AD1167"/>
    <mergeCell ref="O1168:AB1168"/>
    <mergeCell ref="O1164:AB1164"/>
    <mergeCell ref="AC1164:AD1164"/>
    <mergeCell ref="O1165:AB1165"/>
    <mergeCell ref="AC1165:AD1165"/>
    <mergeCell ref="O1166:AB1166"/>
    <mergeCell ref="AC1166:AD1166"/>
    <mergeCell ref="O1161:AB1161"/>
    <mergeCell ref="AC1161:AD1161"/>
    <mergeCell ref="O1162:AB1162"/>
    <mergeCell ref="AC1162:AD1162"/>
    <mergeCell ref="B1163:D1163"/>
    <mergeCell ref="F1163:I1163"/>
    <mergeCell ref="J1163:L1163"/>
    <mergeCell ref="N1163:AA1163"/>
    <mergeCell ref="AC1163:AD1163"/>
    <mergeCell ref="O1158:AB1158"/>
    <mergeCell ref="AC1158:AD1158"/>
    <mergeCell ref="O1159:AB1159"/>
    <mergeCell ref="AC1159:AD1159"/>
    <mergeCell ref="B1160:D1160"/>
    <mergeCell ref="F1160:I1160"/>
    <mergeCell ref="J1160:L1160"/>
    <mergeCell ref="N1160:AA1160"/>
    <mergeCell ref="AC1160:AD1160"/>
    <mergeCell ref="O1155:AB1155"/>
    <mergeCell ref="AC1155:AD1155"/>
    <mergeCell ref="O1156:AB1156"/>
    <mergeCell ref="AC1156:AD1156"/>
    <mergeCell ref="O1157:AB1157"/>
    <mergeCell ref="AC1157:AD1157"/>
    <mergeCell ref="O1153:AB1153"/>
    <mergeCell ref="AC1153:AD1153"/>
    <mergeCell ref="B1154:D1154"/>
    <mergeCell ref="F1154:I1154"/>
    <mergeCell ref="J1154:L1154"/>
    <mergeCell ref="N1154:AA1154"/>
    <mergeCell ref="AC1154:AD1154"/>
    <mergeCell ref="O1150:AB1150"/>
    <mergeCell ref="AC1150:AD1150"/>
    <mergeCell ref="O1151:AB1151"/>
    <mergeCell ref="AC1151:AD1151"/>
    <mergeCell ref="O1152:AB1152"/>
    <mergeCell ref="AC1152:AD1152"/>
    <mergeCell ref="B1148:D1148"/>
    <mergeCell ref="F1148:I1148"/>
    <mergeCell ref="J1148:L1148"/>
    <mergeCell ref="N1148:AA1148"/>
    <mergeCell ref="AC1148:AD1148"/>
    <mergeCell ref="O1149:AB1149"/>
    <mergeCell ref="AC1149:AD1149"/>
    <mergeCell ref="B1146:D1146"/>
    <mergeCell ref="F1146:I1146"/>
    <mergeCell ref="J1146:L1146"/>
    <mergeCell ref="N1146:AA1146"/>
    <mergeCell ref="AC1146:AD1146"/>
    <mergeCell ref="O1147:AB1147"/>
    <mergeCell ref="B1144:D1144"/>
    <mergeCell ref="F1144:I1144"/>
    <mergeCell ref="J1144:L1144"/>
    <mergeCell ref="N1144:AA1144"/>
    <mergeCell ref="AC1144:AD1144"/>
    <mergeCell ref="O1145:AB1145"/>
    <mergeCell ref="B1142:D1142"/>
    <mergeCell ref="F1142:I1142"/>
    <mergeCell ref="J1142:L1142"/>
    <mergeCell ref="N1142:AA1142"/>
    <mergeCell ref="AC1142:AD1142"/>
    <mergeCell ref="O1143:AB1143"/>
    <mergeCell ref="B1140:D1140"/>
    <mergeCell ref="F1140:I1140"/>
    <mergeCell ref="J1140:L1140"/>
    <mergeCell ref="N1140:AA1140"/>
    <mergeCell ref="AC1140:AD1140"/>
    <mergeCell ref="O1141:AB1141"/>
    <mergeCell ref="A1138:O1138"/>
    <mergeCell ref="B1139:D1139"/>
    <mergeCell ref="F1139:I1139"/>
    <mergeCell ref="J1139:L1139"/>
    <mergeCell ref="N1139:AA1139"/>
    <mergeCell ref="AC1139:AD1139"/>
    <mergeCell ref="O1130:AB1130"/>
    <mergeCell ref="A1133:M1133"/>
    <mergeCell ref="R1133:AD1133"/>
    <mergeCell ref="C1134:AC1134"/>
    <mergeCell ref="I1136:P1136"/>
    <mergeCell ref="S1136:Y1136"/>
    <mergeCell ref="O1127:AB1127"/>
    <mergeCell ref="AC1127:AD1127"/>
    <mergeCell ref="O1128:AB1128"/>
    <mergeCell ref="AC1128:AD1128"/>
    <mergeCell ref="B1129:D1129"/>
    <mergeCell ref="F1129:I1129"/>
    <mergeCell ref="J1129:L1129"/>
    <mergeCell ref="N1129:AA1129"/>
    <mergeCell ref="AC1129:AD1129"/>
    <mergeCell ref="O1125:AB1125"/>
    <mergeCell ref="B1126:D1126"/>
    <mergeCell ref="F1126:I1126"/>
    <mergeCell ref="J1126:L1126"/>
    <mergeCell ref="N1126:AA1126"/>
    <mergeCell ref="AC1126:AD1126"/>
    <mergeCell ref="O1123:AB1123"/>
    <mergeCell ref="AC1123:AD1123"/>
    <mergeCell ref="B1124:D1124"/>
    <mergeCell ref="F1124:I1124"/>
    <mergeCell ref="J1124:L1124"/>
    <mergeCell ref="N1124:AA1124"/>
    <mergeCell ref="AC1124:AD1124"/>
    <mergeCell ref="B1121:D1121"/>
    <mergeCell ref="F1121:I1121"/>
    <mergeCell ref="J1121:L1121"/>
    <mergeCell ref="N1121:AA1121"/>
    <mergeCell ref="AC1121:AD1121"/>
    <mergeCell ref="O1122:AB1122"/>
    <mergeCell ref="AC1122:AD1122"/>
    <mergeCell ref="O1115:AB1115"/>
    <mergeCell ref="A1117:S1117"/>
    <mergeCell ref="Y1117:Z1117"/>
    <mergeCell ref="AC1117:AD1117"/>
    <mergeCell ref="A1119:O1119"/>
    <mergeCell ref="B1120:D1120"/>
    <mergeCell ref="F1120:I1120"/>
    <mergeCell ref="J1120:L1120"/>
    <mergeCell ref="N1120:AA1120"/>
    <mergeCell ref="AC1120:AD1120"/>
    <mergeCell ref="O1112:AB1112"/>
    <mergeCell ref="AC1112:AD1112"/>
    <mergeCell ref="O1113:AB1113"/>
    <mergeCell ref="AC1113:AD1113"/>
    <mergeCell ref="B1114:D1114"/>
    <mergeCell ref="F1114:I1114"/>
    <mergeCell ref="J1114:L1114"/>
    <mergeCell ref="N1114:AA1114"/>
    <mergeCell ref="AC1114:AD1114"/>
    <mergeCell ref="O1109:AB1109"/>
    <mergeCell ref="AC1109:AD1109"/>
    <mergeCell ref="O1110:AB1110"/>
    <mergeCell ref="AC1110:AD1110"/>
    <mergeCell ref="O1111:AB1111"/>
    <mergeCell ref="AC1111:AD1111"/>
    <mergeCell ref="O1106:AB1106"/>
    <mergeCell ref="AC1106:AD1106"/>
    <mergeCell ref="O1107:AB1107"/>
    <mergeCell ref="AC1107:AD1107"/>
    <mergeCell ref="O1108:AB1108"/>
    <mergeCell ref="AC1108:AD1108"/>
    <mergeCell ref="O1103:AB1103"/>
    <mergeCell ref="AC1103:AD1103"/>
    <mergeCell ref="O1104:AB1104"/>
    <mergeCell ref="AC1104:AD1104"/>
    <mergeCell ref="O1105:AB1105"/>
    <mergeCell ref="AC1105:AD1105"/>
    <mergeCell ref="O1100:AB1100"/>
    <mergeCell ref="AC1100:AD1100"/>
    <mergeCell ref="O1101:AB1101"/>
    <mergeCell ref="AC1101:AD1101"/>
    <mergeCell ref="O1102:AB1102"/>
    <mergeCell ref="AC1102:AD1102"/>
    <mergeCell ref="O1097:AB1097"/>
    <mergeCell ref="AC1097:AD1097"/>
    <mergeCell ref="O1098:AB1098"/>
    <mergeCell ref="AC1098:AD1098"/>
    <mergeCell ref="O1099:AB1099"/>
    <mergeCell ref="AC1099:AD1099"/>
    <mergeCell ref="O1094:AB1094"/>
    <mergeCell ref="AC1094:AD1094"/>
    <mergeCell ref="O1095:AB1095"/>
    <mergeCell ref="AC1095:AD1095"/>
    <mergeCell ref="O1096:AB1096"/>
    <mergeCell ref="AC1096:AD1096"/>
    <mergeCell ref="O1091:AB1091"/>
    <mergeCell ref="AC1091:AD1091"/>
    <mergeCell ref="O1092:AB1092"/>
    <mergeCell ref="AC1092:AD1092"/>
    <mergeCell ref="O1093:AB1093"/>
    <mergeCell ref="AC1093:AD1093"/>
    <mergeCell ref="O1088:AB1088"/>
    <mergeCell ref="AC1088:AD1088"/>
    <mergeCell ref="O1089:AB1089"/>
    <mergeCell ref="AC1089:AD1089"/>
    <mergeCell ref="O1090:AB1090"/>
    <mergeCell ref="AC1090:AD1090"/>
    <mergeCell ref="O1085:AB1085"/>
    <mergeCell ref="AC1085:AD1085"/>
    <mergeCell ref="O1086:AB1086"/>
    <mergeCell ref="AC1086:AD1086"/>
    <mergeCell ref="O1087:AB1087"/>
    <mergeCell ref="AC1087:AD1087"/>
    <mergeCell ref="O1082:AB1082"/>
    <mergeCell ref="AC1082:AD1082"/>
    <mergeCell ref="O1083:AB1083"/>
    <mergeCell ref="AC1083:AD1083"/>
    <mergeCell ref="O1084:AB1084"/>
    <mergeCell ref="AC1084:AD1084"/>
    <mergeCell ref="O1079:AB1079"/>
    <mergeCell ref="AC1079:AD1079"/>
    <mergeCell ref="O1080:AB1080"/>
    <mergeCell ref="AC1080:AD1080"/>
    <mergeCell ref="O1081:AB1081"/>
    <mergeCell ref="AC1081:AD1081"/>
    <mergeCell ref="B1077:D1077"/>
    <mergeCell ref="F1077:I1077"/>
    <mergeCell ref="J1077:L1077"/>
    <mergeCell ref="N1077:AA1077"/>
    <mergeCell ref="AC1077:AD1077"/>
    <mergeCell ref="B1078:D1078"/>
    <mergeCell ref="F1078:I1078"/>
    <mergeCell ref="J1078:L1078"/>
    <mergeCell ref="N1078:AA1078"/>
    <mergeCell ref="AC1078:AD1078"/>
    <mergeCell ref="A1071:M1071"/>
    <mergeCell ref="R1071:AD1071"/>
    <mergeCell ref="C1072:AC1072"/>
    <mergeCell ref="I1074:P1074"/>
    <mergeCell ref="S1074:Y1074"/>
    <mergeCell ref="A1076:O1076"/>
    <mergeCell ref="B1067:D1067"/>
    <mergeCell ref="F1067:I1067"/>
    <mergeCell ref="J1067:L1067"/>
    <mergeCell ref="N1067:AA1067"/>
    <mergeCell ref="AC1067:AD1067"/>
    <mergeCell ref="O1068:AB1068"/>
    <mergeCell ref="B1065:D1065"/>
    <mergeCell ref="F1065:I1065"/>
    <mergeCell ref="J1065:L1065"/>
    <mergeCell ref="N1065:AA1065"/>
    <mergeCell ref="AC1065:AD1065"/>
    <mergeCell ref="O1066:AB1066"/>
    <mergeCell ref="O1062:AB1062"/>
    <mergeCell ref="AC1062:AD1062"/>
    <mergeCell ref="O1063:AB1063"/>
    <mergeCell ref="AC1063:AD1063"/>
    <mergeCell ref="O1064:AB1064"/>
    <mergeCell ref="AC1064:AD1064"/>
    <mergeCell ref="O1060:AB1060"/>
    <mergeCell ref="AC1060:AD1060"/>
    <mergeCell ref="B1061:D1061"/>
    <mergeCell ref="F1061:I1061"/>
    <mergeCell ref="J1061:L1061"/>
    <mergeCell ref="N1061:AA1061"/>
    <mergeCell ref="AC1061:AD1061"/>
    <mergeCell ref="B1058:D1058"/>
    <mergeCell ref="F1058:I1058"/>
    <mergeCell ref="J1058:L1058"/>
    <mergeCell ref="N1058:AA1058"/>
    <mergeCell ref="AC1058:AD1058"/>
    <mergeCell ref="O1059:AB1059"/>
    <mergeCell ref="AC1059:AD1059"/>
    <mergeCell ref="B1056:D1056"/>
    <mergeCell ref="F1056:I1056"/>
    <mergeCell ref="J1056:L1056"/>
    <mergeCell ref="N1056:AA1056"/>
    <mergeCell ref="AC1056:AD1056"/>
    <mergeCell ref="O1057:AB1057"/>
    <mergeCell ref="O1050:AB1050"/>
    <mergeCell ref="A1052:S1052"/>
    <mergeCell ref="Y1052:Z1052"/>
    <mergeCell ref="AC1052:AD1052"/>
    <mergeCell ref="A1054:O1054"/>
    <mergeCell ref="B1055:D1055"/>
    <mergeCell ref="F1055:I1055"/>
    <mergeCell ref="J1055:L1055"/>
    <mergeCell ref="N1055:AA1055"/>
    <mergeCell ref="AC1055:AD1055"/>
    <mergeCell ref="O1048:AB1048"/>
    <mergeCell ref="AC1048:AD1048"/>
    <mergeCell ref="B1049:D1049"/>
    <mergeCell ref="F1049:I1049"/>
    <mergeCell ref="J1049:L1049"/>
    <mergeCell ref="N1049:AA1049"/>
    <mergeCell ref="AC1049:AD1049"/>
    <mergeCell ref="O1045:AB1045"/>
    <mergeCell ref="AC1045:AD1045"/>
    <mergeCell ref="O1046:AB1046"/>
    <mergeCell ref="AC1046:AD1046"/>
    <mergeCell ref="O1047:AB1047"/>
    <mergeCell ref="AC1047:AD1047"/>
    <mergeCell ref="O1042:AB1042"/>
    <mergeCell ref="AC1042:AD1042"/>
    <mergeCell ref="O1043:AB1043"/>
    <mergeCell ref="AC1043:AD1043"/>
    <mergeCell ref="O1044:AB1044"/>
    <mergeCell ref="AC1044:AD1044"/>
    <mergeCell ref="O1039:AB1039"/>
    <mergeCell ref="AC1039:AD1039"/>
    <mergeCell ref="O1040:AB1040"/>
    <mergeCell ref="AC1040:AD1040"/>
    <mergeCell ref="O1041:AB1041"/>
    <mergeCell ref="AC1041:AD1041"/>
    <mergeCell ref="O1036:AB1036"/>
    <mergeCell ref="AC1036:AD1036"/>
    <mergeCell ref="O1037:AB1037"/>
    <mergeCell ref="AC1037:AD1037"/>
    <mergeCell ref="O1038:AB1038"/>
    <mergeCell ref="AC1038:AD1038"/>
    <mergeCell ref="O1033:AB1033"/>
    <mergeCell ref="AC1033:AD1033"/>
    <mergeCell ref="O1034:AB1034"/>
    <mergeCell ref="AC1034:AD1034"/>
    <mergeCell ref="O1035:AB1035"/>
    <mergeCell ref="AC1035:AD1035"/>
    <mergeCell ref="B1031:D1031"/>
    <mergeCell ref="F1031:I1031"/>
    <mergeCell ref="J1031:L1031"/>
    <mergeCell ref="N1031:AA1031"/>
    <mergeCell ref="AC1031:AD1031"/>
    <mergeCell ref="O1032:AB1032"/>
    <mergeCell ref="AC1032:AD1032"/>
    <mergeCell ref="B1029:D1029"/>
    <mergeCell ref="F1029:I1029"/>
    <mergeCell ref="J1029:L1029"/>
    <mergeCell ref="N1029:AA1029"/>
    <mergeCell ref="AC1029:AD1029"/>
    <mergeCell ref="O1030:AB1030"/>
    <mergeCell ref="O1026:AB1026"/>
    <mergeCell ref="AC1026:AD1026"/>
    <mergeCell ref="O1027:AB1027"/>
    <mergeCell ref="AC1027:AD1027"/>
    <mergeCell ref="O1028:AB1028"/>
    <mergeCell ref="AC1028:AD1028"/>
    <mergeCell ref="O1023:AB1023"/>
    <mergeCell ref="AC1023:AD1023"/>
    <mergeCell ref="O1024:AB1024"/>
    <mergeCell ref="AC1024:AD1024"/>
    <mergeCell ref="O1025:AB1025"/>
    <mergeCell ref="AC1025:AD1025"/>
    <mergeCell ref="O1020:AB1020"/>
    <mergeCell ref="AC1020:AD1020"/>
    <mergeCell ref="O1021:AB1021"/>
    <mergeCell ref="AC1021:AD1021"/>
    <mergeCell ref="B1022:D1022"/>
    <mergeCell ref="F1022:I1022"/>
    <mergeCell ref="J1022:L1022"/>
    <mergeCell ref="N1022:AA1022"/>
    <mergeCell ref="AC1022:AD1022"/>
    <mergeCell ref="B1018:D1018"/>
    <mergeCell ref="F1018:I1018"/>
    <mergeCell ref="J1018:L1018"/>
    <mergeCell ref="N1018:AA1018"/>
    <mergeCell ref="AC1018:AD1018"/>
    <mergeCell ref="B1019:D1019"/>
    <mergeCell ref="F1019:I1019"/>
    <mergeCell ref="J1019:L1019"/>
    <mergeCell ref="N1019:AA1019"/>
    <mergeCell ref="AC1019:AD1019"/>
    <mergeCell ref="A1012:M1012"/>
    <mergeCell ref="R1012:AD1012"/>
    <mergeCell ref="C1013:AC1013"/>
    <mergeCell ref="I1015:P1015"/>
    <mergeCell ref="S1015:Y1015"/>
    <mergeCell ref="A1017:O1017"/>
    <mergeCell ref="B1008:D1008"/>
    <mergeCell ref="F1008:I1008"/>
    <mergeCell ref="J1008:L1008"/>
    <mergeCell ref="N1008:AA1008"/>
    <mergeCell ref="AC1008:AD1008"/>
    <mergeCell ref="O1009:AB1009"/>
    <mergeCell ref="A1004:S1004"/>
    <mergeCell ref="Y1004:Z1004"/>
    <mergeCell ref="AC1004:AD1004"/>
    <mergeCell ref="A1006:O1006"/>
    <mergeCell ref="B1007:D1007"/>
    <mergeCell ref="F1007:I1007"/>
    <mergeCell ref="J1007:L1007"/>
    <mergeCell ref="N1007:AA1007"/>
    <mergeCell ref="AC1007:AD1007"/>
    <mergeCell ref="B1001:D1001"/>
    <mergeCell ref="F1001:I1001"/>
    <mergeCell ref="J1001:L1001"/>
    <mergeCell ref="N1001:AA1001"/>
    <mergeCell ref="AC1001:AD1001"/>
    <mergeCell ref="O1002:AB1002"/>
    <mergeCell ref="A999:O999"/>
    <mergeCell ref="B1000:D1000"/>
    <mergeCell ref="F1000:I1000"/>
    <mergeCell ref="J1000:L1000"/>
    <mergeCell ref="N1000:AA1000"/>
    <mergeCell ref="AC1000:AD1000"/>
    <mergeCell ref="O994:AB994"/>
    <mergeCell ref="AC994:AD994"/>
    <mergeCell ref="O995:AB995"/>
    <mergeCell ref="AC995:AD995"/>
    <mergeCell ref="A997:S997"/>
    <mergeCell ref="Y997:Z997"/>
    <mergeCell ref="AC997:AD997"/>
    <mergeCell ref="O991:AB991"/>
    <mergeCell ref="AC991:AD991"/>
    <mergeCell ref="O992:AB992"/>
    <mergeCell ref="AC992:AD992"/>
    <mergeCell ref="O993:AB993"/>
    <mergeCell ref="AC993:AD993"/>
    <mergeCell ref="O988:AB988"/>
    <mergeCell ref="AC988:AD988"/>
    <mergeCell ref="O989:AB989"/>
    <mergeCell ref="AC989:AD989"/>
    <mergeCell ref="O990:AB990"/>
    <mergeCell ref="AC990:AD990"/>
    <mergeCell ref="O985:AB985"/>
    <mergeCell ref="AC985:AD985"/>
    <mergeCell ref="O986:AB986"/>
    <mergeCell ref="AC986:AD986"/>
    <mergeCell ref="O987:AB987"/>
    <mergeCell ref="AC987:AD987"/>
    <mergeCell ref="O982:AB982"/>
    <mergeCell ref="AC982:AD982"/>
    <mergeCell ref="O983:AB983"/>
    <mergeCell ref="AC983:AD983"/>
    <mergeCell ref="O984:AB984"/>
    <mergeCell ref="AC984:AD984"/>
    <mergeCell ref="O979:AB979"/>
    <mergeCell ref="AC979:AD979"/>
    <mergeCell ref="O980:AB980"/>
    <mergeCell ref="AC980:AD980"/>
    <mergeCell ref="O981:AB981"/>
    <mergeCell ref="AC981:AD981"/>
    <mergeCell ref="O976:AB976"/>
    <mergeCell ref="AC976:AD976"/>
    <mergeCell ref="O977:AB977"/>
    <mergeCell ref="AC977:AD977"/>
    <mergeCell ref="O978:AB978"/>
    <mergeCell ref="AC978:AD978"/>
    <mergeCell ref="O973:AB973"/>
    <mergeCell ref="AC973:AD973"/>
    <mergeCell ref="O974:AB974"/>
    <mergeCell ref="AC974:AD974"/>
    <mergeCell ref="O975:AB975"/>
    <mergeCell ref="AC975:AD975"/>
    <mergeCell ref="O970:AB970"/>
    <mergeCell ref="AC970:AD970"/>
    <mergeCell ref="O971:AB971"/>
    <mergeCell ref="AC971:AD971"/>
    <mergeCell ref="O972:AB972"/>
    <mergeCell ref="AC972:AD972"/>
    <mergeCell ref="O968:AB968"/>
    <mergeCell ref="B969:D969"/>
    <mergeCell ref="F969:I969"/>
    <mergeCell ref="J969:L969"/>
    <mergeCell ref="N969:AA969"/>
    <mergeCell ref="AC969:AD969"/>
    <mergeCell ref="O966:AB966"/>
    <mergeCell ref="B967:D967"/>
    <mergeCell ref="F967:I967"/>
    <mergeCell ref="J967:L967"/>
    <mergeCell ref="N967:AA967"/>
    <mergeCell ref="AC967:AD967"/>
    <mergeCell ref="O964:AB964"/>
    <mergeCell ref="B965:D965"/>
    <mergeCell ref="F965:I965"/>
    <mergeCell ref="J965:L965"/>
    <mergeCell ref="N965:AA965"/>
    <mergeCell ref="AC965:AD965"/>
    <mergeCell ref="B962:D962"/>
    <mergeCell ref="F962:I962"/>
    <mergeCell ref="J962:L962"/>
    <mergeCell ref="N962:AA962"/>
    <mergeCell ref="AC962:AD962"/>
    <mergeCell ref="B963:D963"/>
    <mergeCell ref="F963:I963"/>
    <mergeCell ref="J963:L963"/>
    <mergeCell ref="N963:AA963"/>
    <mergeCell ref="AC963:AD963"/>
    <mergeCell ref="O957:AB957"/>
    <mergeCell ref="AC957:AD957"/>
    <mergeCell ref="A959:S959"/>
    <mergeCell ref="Y959:Z959"/>
    <mergeCell ref="AC959:AD959"/>
    <mergeCell ref="A961:O961"/>
    <mergeCell ref="B955:D955"/>
    <mergeCell ref="F955:I955"/>
    <mergeCell ref="J955:L955"/>
    <mergeCell ref="N955:AA955"/>
    <mergeCell ref="AC955:AD955"/>
    <mergeCell ref="O956:AB956"/>
    <mergeCell ref="AC956:AD956"/>
    <mergeCell ref="A953:O953"/>
    <mergeCell ref="B954:D954"/>
    <mergeCell ref="F954:I954"/>
    <mergeCell ref="J954:L954"/>
    <mergeCell ref="N954:AA954"/>
    <mergeCell ref="AC954:AD954"/>
    <mergeCell ref="O945:AB945"/>
    <mergeCell ref="A948:M948"/>
    <mergeCell ref="R948:AD948"/>
    <mergeCell ref="C949:AC949"/>
    <mergeCell ref="I951:P951"/>
    <mergeCell ref="S951:Y951"/>
    <mergeCell ref="O943:AB943"/>
    <mergeCell ref="B944:D944"/>
    <mergeCell ref="F944:I944"/>
    <mergeCell ref="J944:L944"/>
    <mergeCell ref="N944:AA944"/>
    <mergeCell ref="AC944:AD944"/>
    <mergeCell ref="O941:AB941"/>
    <mergeCell ref="B942:D942"/>
    <mergeCell ref="F942:I942"/>
    <mergeCell ref="J942:L942"/>
    <mergeCell ref="N942:AA942"/>
    <mergeCell ref="AC942:AD942"/>
    <mergeCell ref="O939:AB939"/>
    <mergeCell ref="B940:D940"/>
    <mergeCell ref="F940:I940"/>
    <mergeCell ref="J940:L940"/>
    <mergeCell ref="N940:AA940"/>
    <mergeCell ref="AC940:AD940"/>
    <mergeCell ref="O937:AB937"/>
    <mergeCell ref="B938:D938"/>
    <mergeCell ref="F938:I938"/>
    <mergeCell ref="J938:L938"/>
    <mergeCell ref="N938:AA938"/>
    <mergeCell ref="AC938:AD938"/>
    <mergeCell ref="O935:AB935"/>
    <mergeCell ref="B936:D936"/>
    <mergeCell ref="F936:I936"/>
    <mergeCell ref="J936:L936"/>
    <mergeCell ref="N936:AA936"/>
    <mergeCell ref="AC936:AD936"/>
    <mergeCell ref="O933:AB933"/>
    <mergeCell ref="B934:D934"/>
    <mergeCell ref="F934:I934"/>
    <mergeCell ref="J934:L934"/>
    <mergeCell ref="N934:AA934"/>
    <mergeCell ref="AC934:AD934"/>
    <mergeCell ref="O931:AB931"/>
    <mergeCell ref="AC931:AD931"/>
    <mergeCell ref="B932:D932"/>
    <mergeCell ref="F932:I932"/>
    <mergeCell ref="J932:L932"/>
    <mergeCell ref="N932:AA932"/>
    <mergeCell ref="AC932:AD932"/>
    <mergeCell ref="O928:AB928"/>
    <mergeCell ref="AC928:AD928"/>
    <mergeCell ref="O929:AB929"/>
    <mergeCell ref="AC929:AD929"/>
    <mergeCell ref="O930:AB930"/>
    <mergeCell ref="AC930:AD930"/>
    <mergeCell ref="O925:AB925"/>
    <mergeCell ref="AC925:AD925"/>
    <mergeCell ref="O926:AB926"/>
    <mergeCell ref="AC926:AD926"/>
    <mergeCell ref="B927:D927"/>
    <mergeCell ref="F927:I927"/>
    <mergeCell ref="J927:L927"/>
    <mergeCell ref="N927:AA927"/>
    <mergeCell ref="AC927:AD927"/>
    <mergeCell ref="B923:D923"/>
    <mergeCell ref="F923:I923"/>
    <mergeCell ref="J923:L923"/>
    <mergeCell ref="N923:AA923"/>
    <mergeCell ref="AC923:AD923"/>
    <mergeCell ref="O924:AB924"/>
    <mergeCell ref="AC924:AD924"/>
    <mergeCell ref="B921:D921"/>
    <mergeCell ref="F921:I921"/>
    <mergeCell ref="J921:L921"/>
    <mergeCell ref="N921:AA921"/>
    <mergeCell ref="AC921:AD921"/>
    <mergeCell ref="O922:AB922"/>
    <mergeCell ref="A919:O919"/>
    <mergeCell ref="B920:D920"/>
    <mergeCell ref="F920:I920"/>
    <mergeCell ref="J920:L920"/>
    <mergeCell ref="N920:AA920"/>
    <mergeCell ref="AC920:AD920"/>
    <mergeCell ref="O914:AB914"/>
    <mergeCell ref="AC914:AD914"/>
    <mergeCell ref="O915:AB915"/>
    <mergeCell ref="AC915:AD915"/>
    <mergeCell ref="A917:S917"/>
    <mergeCell ref="Y917:Z917"/>
    <mergeCell ref="AC917:AD917"/>
    <mergeCell ref="O912:AB912"/>
    <mergeCell ref="B913:D913"/>
    <mergeCell ref="F913:I913"/>
    <mergeCell ref="J913:L913"/>
    <mergeCell ref="N913:AA913"/>
    <mergeCell ref="AC913:AD913"/>
    <mergeCell ref="O910:AB910"/>
    <mergeCell ref="B911:D911"/>
    <mergeCell ref="F911:I911"/>
    <mergeCell ref="J911:L911"/>
    <mergeCell ref="N911:AA911"/>
    <mergeCell ref="AC911:AD911"/>
    <mergeCell ref="O908:AB908"/>
    <mergeCell ref="B909:D909"/>
    <mergeCell ref="F909:I909"/>
    <mergeCell ref="J909:L909"/>
    <mergeCell ref="N909:AA909"/>
    <mergeCell ref="AC909:AD909"/>
    <mergeCell ref="B906:D906"/>
    <mergeCell ref="F906:I906"/>
    <mergeCell ref="J906:L906"/>
    <mergeCell ref="N906:AA906"/>
    <mergeCell ref="AC906:AD906"/>
    <mergeCell ref="B907:D907"/>
    <mergeCell ref="F907:I907"/>
    <mergeCell ref="J907:L907"/>
    <mergeCell ref="N907:AA907"/>
    <mergeCell ref="AC907:AD907"/>
    <mergeCell ref="O901:AB901"/>
    <mergeCell ref="AC901:AD901"/>
    <mergeCell ref="A903:S903"/>
    <mergeCell ref="Y903:Z903"/>
    <mergeCell ref="AC903:AD903"/>
    <mergeCell ref="A905:O905"/>
    <mergeCell ref="B899:D899"/>
    <mergeCell ref="F899:I899"/>
    <mergeCell ref="J899:L899"/>
    <mergeCell ref="N899:AA899"/>
    <mergeCell ref="AC899:AD899"/>
    <mergeCell ref="O900:AB900"/>
    <mergeCell ref="AC900:AD900"/>
    <mergeCell ref="O896:AB896"/>
    <mergeCell ref="AC896:AD896"/>
    <mergeCell ref="O897:AB897"/>
    <mergeCell ref="AC897:AD897"/>
    <mergeCell ref="O898:AB898"/>
    <mergeCell ref="AC898:AD898"/>
    <mergeCell ref="B894:D894"/>
    <mergeCell ref="F894:I894"/>
    <mergeCell ref="J894:L894"/>
    <mergeCell ref="N894:AA894"/>
    <mergeCell ref="AC894:AD894"/>
    <mergeCell ref="O895:AB895"/>
    <mergeCell ref="AC895:AD895"/>
    <mergeCell ref="B892:D892"/>
    <mergeCell ref="F892:I892"/>
    <mergeCell ref="J892:L892"/>
    <mergeCell ref="N892:AA892"/>
    <mergeCell ref="AC892:AD892"/>
    <mergeCell ref="O893:AB893"/>
    <mergeCell ref="A890:O890"/>
    <mergeCell ref="B891:D891"/>
    <mergeCell ref="F891:I891"/>
    <mergeCell ref="J891:L891"/>
    <mergeCell ref="N891:AA891"/>
    <mergeCell ref="AC891:AD891"/>
    <mergeCell ref="O882:AB882"/>
    <mergeCell ref="A885:M885"/>
    <mergeCell ref="R885:AD885"/>
    <mergeCell ref="C886:AC886"/>
    <mergeCell ref="I888:P888"/>
    <mergeCell ref="S888:Y888"/>
    <mergeCell ref="O879:AB879"/>
    <mergeCell ref="AC879:AD879"/>
    <mergeCell ref="O880:AB880"/>
    <mergeCell ref="AC880:AD880"/>
    <mergeCell ref="B881:D881"/>
    <mergeCell ref="F881:I881"/>
    <mergeCell ref="J881:L881"/>
    <mergeCell ref="N881:AA881"/>
    <mergeCell ref="AC881:AD881"/>
    <mergeCell ref="O876:AB876"/>
    <mergeCell ref="AC876:AD876"/>
    <mergeCell ref="O877:AB877"/>
    <mergeCell ref="AC877:AD877"/>
    <mergeCell ref="B878:D878"/>
    <mergeCell ref="F878:I878"/>
    <mergeCell ref="J878:L878"/>
    <mergeCell ref="N878:AA878"/>
    <mergeCell ref="AC878:AD878"/>
    <mergeCell ref="O874:AB874"/>
    <mergeCell ref="B875:D875"/>
    <mergeCell ref="F875:I875"/>
    <mergeCell ref="J875:L875"/>
    <mergeCell ref="N875:AA875"/>
    <mergeCell ref="AC875:AD875"/>
    <mergeCell ref="O871:AB871"/>
    <mergeCell ref="AC871:AD871"/>
    <mergeCell ref="O872:AB872"/>
    <mergeCell ref="AC872:AD872"/>
    <mergeCell ref="B873:D873"/>
    <mergeCell ref="F873:I873"/>
    <mergeCell ref="J873:L873"/>
    <mergeCell ref="N873:AA873"/>
    <mergeCell ref="AC873:AD873"/>
    <mergeCell ref="O869:AB869"/>
    <mergeCell ref="B870:D870"/>
    <mergeCell ref="F870:I870"/>
    <mergeCell ref="J870:L870"/>
    <mergeCell ref="N870:AA870"/>
    <mergeCell ref="AC870:AD870"/>
    <mergeCell ref="O866:AB866"/>
    <mergeCell ref="AC866:AD866"/>
    <mergeCell ref="O867:AB867"/>
    <mergeCell ref="AC867:AD867"/>
    <mergeCell ref="B868:D868"/>
    <mergeCell ref="F868:I868"/>
    <mergeCell ref="J868:L868"/>
    <mergeCell ref="N868:AA868"/>
    <mergeCell ref="AC868:AD868"/>
    <mergeCell ref="O864:AB864"/>
    <mergeCell ref="B865:D865"/>
    <mergeCell ref="F865:I865"/>
    <mergeCell ref="J865:L865"/>
    <mergeCell ref="N865:AA865"/>
    <mergeCell ref="AC865:AD865"/>
    <mergeCell ref="O862:AB862"/>
    <mergeCell ref="AC862:AD862"/>
    <mergeCell ref="B863:D863"/>
    <mergeCell ref="F863:I863"/>
    <mergeCell ref="J863:L863"/>
    <mergeCell ref="N863:AA863"/>
    <mergeCell ref="AC863:AD863"/>
    <mergeCell ref="B860:D860"/>
    <mergeCell ref="F860:I860"/>
    <mergeCell ref="J860:L860"/>
    <mergeCell ref="N860:AA860"/>
    <mergeCell ref="AC860:AD860"/>
    <mergeCell ref="O861:AB861"/>
    <mergeCell ref="AC861:AD861"/>
    <mergeCell ref="B858:D858"/>
    <mergeCell ref="F858:I858"/>
    <mergeCell ref="J858:L858"/>
    <mergeCell ref="N858:AA858"/>
    <mergeCell ref="AC858:AD858"/>
    <mergeCell ref="O859:AB859"/>
    <mergeCell ref="B856:D856"/>
    <mergeCell ref="F856:I856"/>
    <mergeCell ref="J856:L856"/>
    <mergeCell ref="N856:AA856"/>
    <mergeCell ref="AC856:AD856"/>
    <mergeCell ref="O857:AB857"/>
    <mergeCell ref="B854:D854"/>
    <mergeCell ref="F854:I854"/>
    <mergeCell ref="J854:L854"/>
    <mergeCell ref="N854:AA854"/>
    <mergeCell ref="AC854:AD854"/>
    <mergeCell ref="O855:AB855"/>
    <mergeCell ref="B852:D852"/>
    <mergeCell ref="F852:I852"/>
    <mergeCell ref="J852:L852"/>
    <mergeCell ref="N852:AA852"/>
    <mergeCell ref="AC852:AD852"/>
    <mergeCell ref="O853:AB853"/>
    <mergeCell ref="B850:D850"/>
    <mergeCell ref="F850:I850"/>
    <mergeCell ref="J850:L850"/>
    <mergeCell ref="N850:AA850"/>
    <mergeCell ref="AC850:AD850"/>
    <mergeCell ref="O851:AB851"/>
    <mergeCell ref="B848:D848"/>
    <mergeCell ref="F848:I848"/>
    <mergeCell ref="J848:L848"/>
    <mergeCell ref="N848:AA848"/>
    <mergeCell ref="AC848:AD848"/>
    <mergeCell ref="O849:AB849"/>
    <mergeCell ref="B846:D846"/>
    <mergeCell ref="F846:I846"/>
    <mergeCell ref="J846:L846"/>
    <mergeCell ref="N846:AA846"/>
    <mergeCell ref="AC846:AD846"/>
    <mergeCell ref="O847:AB847"/>
    <mergeCell ref="B844:D844"/>
    <mergeCell ref="F844:I844"/>
    <mergeCell ref="J844:L844"/>
    <mergeCell ref="N844:AA844"/>
    <mergeCell ref="AC844:AD844"/>
    <mergeCell ref="O845:AB845"/>
    <mergeCell ref="B842:D842"/>
    <mergeCell ref="F842:I842"/>
    <mergeCell ref="J842:L842"/>
    <mergeCell ref="N842:AA842"/>
    <mergeCell ref="AC842:AD842"/>
    <mergeCell ref="O843:AB843"/>
    <mergeCell ref="A838:S838"/>
    <mergeCell ref="Y838:Z838"/>
    <mergeCell ref="AC838:AD838"/>
    <mergeCell ref="A840:O840"/>
    <mergeCell ref="B841:D841"/>
    <mergeCell ref="F841:I841"/>
    <mergeCell ref="J841:L841"/>
    <mergeCell ref="N841:AA841"/>
    <mergeCell ref="AC841:AD841"/>
    <mergeCell ref="O834:AB834"/>
    <mergeCell ref="AC834:AD834"/>
    <mergeCell ref="O835:AB835"/>
    <mergeCell ref="AC835:AD835"/>
    <mergeCell ref="O836:AB836"/>
    <mergeCell ref="AC836:AD836"/>
    <mergeCell ref="O831:AB831"/>
    <mergeCell ref="AC831:AD831"/>
    <mergeCell ref="O832:AB832"/>
    <mergeCell ref="AC832:AD832"/>
    <mergeCell ref="O833:AB833"/>
    <mergeCell ref="AC833:AD833"/>
    <mergeCell ref="B829:D829"/>
    <mergeCell ref="F829:I829"/>
    <mergeCell ref="J829:L829"/>
    <mergeCell ref="N829:AA829"/>
    <mergeCell ref="AC829:AD829"/>
    <mergeCell ref="B830:D830"/>
    <mergeCell ref="F830:I830"/>
    <mergeCell ref="J830:L830"/>
    <mergeCell ref="N830:AA830"/>
    <mergeCell ref="AC830:AD830"/>
    <mergeCell ref="A823:M823"/>
    <mergeCell ref="R823:AD823"/>
    <mergeCell ref="C824:AC824"/>
    <mergeCell ref="I826:P826"/>
    <mergeCell ref="S826:Y826"/>
    <mergeCell ref="A828:O828"/>
    <mergeCell ref="B819:D819"/>
    <mergeCell ref="F819:I819"/>
    <mergeCell ref="J819:L819"/>
    <mergeCell ref="N819:AA819"/>
    <mergeCell ref="AC819:AD819"/>
    <mergeCell ref="O820:AB820"/>
    <mergeCell ref="B817:D817"/>
    <mergeCell ref="F817:I817"/>
    <mergeCell ref="J817:L817"/>
    <mergeCell ref="N817:AA817"/>
    <mergeCell ref="AC817:AD817"/>
    <mergeCell ref="O818:AB818"/>
    <mergeCell ref="B815:D815"/>
    <mergeCell ref="F815:I815"/>
    <mergeCell ref="J815:L815"/>
    <mergeCell ref="N815:AA815"/>
    <mergeCell ref="AC815:AD815"/>
    <mergeCell ref="O816:AB816"/>
    <mergeCell ref="A811:S811"/>
    <mergeCell ref="Y811:Z811"/>
    <mergeCell ref="AC811:AD811"/>
    <mergeCell ref="A813:O813"/>
    <mergeCell ref="B814:D814"/>
    <mergeCell ref="F814:I814"/>
    <mergeCell ref="J814:L814"/>
    <mergeCell ref="N814:AA814"/>
    <mergeCell ref="AC814:AD814"/>
    <mergeCell ref="B808:D808"/>
    <mergeCell ref="F808:I808"/>
    <mergeCell ref="J808:L808"/>
    <mergeCell ref="N808:AA808"/>
    <mergeCell ref="AC808:AD808"/>
    <mergeCell ref="O809:AB809"/>
    <mergeCell ref="B806:D806"/>
    <mergeCell ref="F806:I806"/>
    <mergeCell ref="J806:L806"/>
    <mergeCell ref="N806:AA806"/>
    <mergeCell ref="AC806:AD806"/>
    <mergeCell ref="O807:AB807"/>
    <mergeCell ref="B804:D804"/>
    <mergeCell ref="F804:I804"/>
    <mergeCell ref="J804:L804"/>
    <mergeCell ref="N804:AA804"/>
    <mergeCell ref="AC804:AD804"/>
    <mergeCell ref="O805:AB805"/>
    <mergeCell ref="B802:D802"/>
    <mergeCell ref="F802:I802"/>
    <mergeCell ref="J802:L802"/>
    <mergeCell ref="N802:AA802"/>
    <mergeCell ref="AC802:AD802"/>
    <mergeCell ref="O803:AB803"/>
    <mergeCell ref="B800:D800"/>
    <mergeCell ref="F800:I800"/>
    <mergeCell ref="J800:L800"/>
    <mergeCell ref="N800:AA800"/>
    <mergeCell ref="AC800:AD800"/>
    <mergeCell ref="O801:AB801"/>
    <mergeCell ref="A796:S796"/>
    <mergeCell ref="Y796:Z796"/>
    <mergeCell ref="AC796:AD796"/>
    <mergeCell ref="A798:O798"/>
    <mergeCell ref="B799:D799"/>
    <mergeCell ref="F799:I799"/>
    <mergeCell ref="J799:L799"/>
    <mergeCell ref="N799:AA799"/>
    <mergeCell ref="AC799:AD799"/>
    <mergeCell ref="B793:D793"/>
    <mergeCell ref="F793:I793"/>
    <mergeCell ref="J793:L793"/>
    <mergeCell ref="N793:AA793"/>
    <mergeCell ref="AC793:AD793"/>
    <mergeCell ref="O794:AB794"/>
    <mergeCell ref="B791:D791"/>
    <mergeCell ref="F791:I791"/>
    <mergeCell ref="J791:L791"/>
    <mergeCell ref="N791:AA791"/>
    <mergeCell ref="AC791:AD791"/>
    <mergeCell ref="O792:AB792"/>
    <mergeCell ref="B789:D789"/>
    <mergeCell ref="F789:I789"/>
    <mergeCell ref="J789:L789"/>
    <mergeCell ref="N789:AA789"/>
    <mergeCell ref="AC789:AD789"/>
    <mergeCell ref="O790:AB790"/>
    <mergeCell ref="B787:D787"/>
    <mergeCell ref="F787:I787"/>
    <mergeCell ref="J787:L787"/>
    <mergeCell ref="N787:AA787"/>
    <mergeCell ref="AC787:AD787"/>
    <mergeCell ref="O788:AB788"/>
    <mergeCell ref="B785:D785"/>
    <mergeCell ref="F785:I785"/>
    <mergeCell ref="J785:L785"/>
    <mergeCell ref="N785:AA785"/>
    <mergeCell ref="AC785:AD785"/>
    <mergeCell ref="O786:AB786"/>
    <mergeCell ref="O779:AB779"/>
    <mergeCell ref="A781:S781"/>
    <mergeCell ref="Y781:Z781"/>
    <mergeCell ref="AC781:AD781"/>
    <mergeCell ref="A783:O783"/>
    <mergeCell ref="B784:D784"/>
    <mergeCell ref="F784:I784"/>
    <mergeCell ref="J784:L784"/>
    <mergeCell ref="N784:AA784"/>
    <mergeCell ref="AC784:AD784"/>
    <mergeCell ref="O777:AB777"/>
    <mergeCell ref="B778:D778"/>
    <mergeCell ref="F778:I778"/>
    <mergeCell ref="J778:L778"/>
    <mergeCell ref="N778:AA778"/>
    <mergeCell ref="AC778:AD778"/>
    <mergeCell ref="O775:AB775"/>
    <mergeCell ref="AC775:AD775"/>
    <mergeCell ref="B776:D776"/>
    <mergeCell ref="F776:I776"/>
    <mergeCell ref="J776:L776"/>
    <mergeCell ref="N776:AA776"/>
    <mergeCell ref="AC776:AD776"/>
    <mergeCell ref="O772:AB772"/>
    <mergeCell ref="AC772:AD772"/>
    <mergeCell ref="O773:AB773"/>
    <mergeCell ref="AC773:AD773"/>
    <mergeCell ref="O774:AB774"/>
    <mergeCell ref="AC774:AD774"/>
    <mergeCell ref="O769:AB769"/>
    <mergeCell ref="AC769:AD769"/>
    <mergeCell ref="O770:AB770"/>
    <mergeCell ref="AC770:AD770"/>
    <mergeCell ref="B771:D771"/>
    <mergeCell ref="F771:I771"/>
    <mergeCell ref="J771:L771"/>
    <mergeCell ref="N771:AA771"/>
    <mergeCell ref="AC771:AD771"/>
    <mergeCell ref="B767:D767"/>
    <mergeCell ref="F767:I767"/>
    <mergeCell ref="J767:L767"/>
    <mergeCell ref="N767:AA767"/>
    <mergeCell ref="AC767:AD767"/>
    <mergeCell ref="B768:D768"/>
    <mergeCell ref="F768:I768"/>
    <mergeCell ref="J768:L768"/>
    <mergeCell ref="N768:AA768"/>
    <mergeCell ref="AC768:AD768"/>
    <mergeCell ref="A761:M761"/>
    <mergeCell ref="R761:AD761"/>
    <mergeCell ref="C762:AC762"/>
    <mergeCell ref="I764:P764"/>
    <mergeCell ref="S764:Y764"/>
    <mergeCell ref="A766:O766"/>
    <mergeCell ref="B757:D757"/>
    <mergeCell ref="F757:I757"/>
    <mergeCell ref="J757:L757"/>
    <mergeCell ref="N757:AA757"/>
    <mergeCell ref="AC757:AD757"/>
    <mergeCell ref="O758:AB758"/>
    <mergeCell ref="O751:AB751"/>
    <mergeCell ref="A753:S753"/>
    <mergeCell ref="Y753:Z753"/>
    <mergeCell ref="AC753:AD753"/>
    <mergeCell ref="A755:O755"/>
    <mergeCell ref="B756:D756"/>
    <mergeCell ref="F756:I756"/>
    <mergeCell ref="J756:L756"/>
    <mergeCell ref="N756:AA756"/>
    <mergeCell ref="AC756:AD756"/>
    <mergeCell ref="O749:AB749"/>
    <mergeCell ref="B750:D750"/>
    <mergeCell ref="F750:I750"/>
    <mergeCell ref="J750:L750"/>
    <mergeCell ref="N750:AA750"/>
    <mergeCell ref="AC750:AD750"/>
    <mergeCell ref="O747:AB747"/>
    <mergeCell ref="B748:D748"/>
    <mergeCell ref="F748:I748"/>
    <mergeCell ref="J748:L748"/>
    <mergeCell ref="N748:AA748"/>
    <mergeCell ref="AC748:AD748"/>
    <mergeCell ref="O745:AB745"/>
    <mergeCell ref="B746:D746"/>
    <mergeCell ref="F746:I746"/>
    <mergeCell ref="J746:L746"/>
    <mergeCell ref="N746:AA746"/>
    <mergeCell ref="AC746:AD746"/>
    <mergeCell ref="O743:AB743"/>
    <mergeCell ref="B744:D744"/>
    <mergeCell ref="F744:I744"/>
    <mergeCell ref="J744:L744"/>
    <mergeCell ref="N744:AA744"/>
    <mergeCell ref="AC744:AD744"/>
    <mergeCell ref="O740:AB740"/>
    <mergeCell ref="AC740:AD740"/>
    <mergeCell ref="O741:AB741"/>
    <mergeCell ref="AC741:AD741"/>
    <mergeCell ref="B742:D742"/>
    <mergeCell ref="F742:I742"/>
    <mergeCell ref="J742:L742"/>
    <mergeCell ref="N742:AA742"/>
    <mergeCell ref="AC742:AD742"/>
    <mergeCell ref="O738:AB738"/>
    <mergeCell ref="B739:D739"/>
    <mergeCell ref="F739:I739"/>
    <mergeCell ref="J739:L739"/>
    <mergeCell ref="N739:AA739"/>
    <mergeCell ref="AC739:AD739"/>
    <mergeCell ref="O736:AB736"/>
    <mergeCell ref="B737:D737"/>
    <mergeCell ref="F737:I737"/>
    <mergeCell ref="J737:L737"/>
    <mergeCell ref="N737:AA737"/>
    <mergeCell ref="AC737:AD737"/>
    <mergeCell ref="O734:AB734"/>
    <mergeCell ref="B735:D735"/>
    <mergeCell ref="F735:I735"/>
    <mergeCell ref="J735:L735"/>
    <mergeCell ref="N735:AA735"/>
    <mergeCell ref="AC735:AD735"/>
    <mergeCell ref="O732:AB732"/>
    <mergeCell ref="B733:D733"/>
    <mergeCell ref="F733:I733"/>
    <mergeCell ref="J733:L733"/>
    <mergeCell ref="N733:AA733"/>
    <mergeCell ref="AC733:AD733"/>
    <mergeCell ref="O730:AB730"/>
    <mergeCell ref="B731:D731"/>
    <mergeCell ref="F731:I731"/>
    <mergeCell ref="J731:L731"/>
    <mergeCell ref="N731:AA731"/>
    <mergeCell ref="AC731:AD731"/>
    <mergeCell ref="O728:AB728"/>
    <mergeCell ref="B729:D729"/>
    <mergeCell ref="F729:I729"/>
    <mergeCell ref="J729:L729"/>
    <mergeCell ref="N729:AA729"/>
    <mergeCell ref="AC729:AD729"/>
    <mergeCell ref="O726:AB726"/>
    <mergeCell ref="B727:D727"/>
    <mergeCell ref="F727:I727"/>
    <mergeCell ref="J727:L727"/>
    <mergeCell ref="N727:AA727"/>
    <mergeCell ref="AC727:AD727"/>
    <mergeCell ref="O724:AB724"/>
    <mergeCell ref="B725:D725"/>
    <mergeCell ref="F725:I725"/>
    <mergeCell ref="J725:L725"/>
    <mergeCell ref="N725:AA725"/>
    <mergeCell ref="AC725:AD725"/>
    <mergeCell ref="O722:AB722"/>
    <mergeCell ref="B723:D723"/>
    <mergeCell ref="F723:I723"/>
    <mergeCell ref="J723:L723"/>
    <mergeCell ref="N723:AA723"/>
    <mergeCell ref="AC723:AD723"/>
    <mergeCell ref="O720:AB720"/>
    <mergeCell ref="B721:D721"/>
    <mergeCell ref="F721:I721"/>
    <mergeCell ref="J721:L721"/>
    <mergeCell ref="N721:AA721"/>
    <mergeCell ref="AC721:AD721"/>
    <mergeCell ref="O718:AB718"/>
    <mergeCell ref="B719:D719"/>
    <mergeCell ref="F719:I719"/>
    <mergeCell ref="J719:L719"/>
    <mergeCell ref="N719:AA719"/>
    <mergeCell ref="AC719:AD719"/>
    <mergeCell ref="O716:AB716"/>
    <mergeCell ref="B717:D717"/>
    <mergeCell ref="F717:I717"/>
    <mergeCell ref="J717:L717"/>
    <mergeCell ref="N717:AA717"/>
    <mergeCell ref="AC717:AD717"/>
    <mergeCell ref="O714:AB714"/>
    <mergeCell ref="B715:D715"/>
    <mergeCell ref="F715:I715"/>
    <mergeCell ref="J715:L715"/>
    <mergeCell ref="N715:AA715"/>
    <mergeCell ref="AC715:AD715"/>
    <mergeCell ref="O711:AB711"/>
    <mergeCell ref="AC711:AD711"/>
    <mergeCell ref="O712:AB712"/>
    <mergeCell ref="AC712:AD712"/>
    <mergeCell ref="B713:D713"/>
    <mergeCell ref="F713:I713"/>
    <mergeCell ref="J713:L713"/>
    <mergeCell ref="N713:AA713"/>
    <mergeCell ref="AC713:AD713"/>
    <mergeCell ref="O708:AB708"/>
    <mergeCell ref="AC708:AD708"/>
    <mergeCell ref="O709:AB709"/>
    <mergeCell ref="AC709:AD709"/>
    <mergeCell ref="O710:AB710"/>
    <mergeCell ref="AC710:AD710"/>
    <mergeCell ref="B706:D706"/>
    <mergeCell ref="F706:I706"/>
    <mergeCell ref="J706:L706"/>
    <mergeCell ref="N706:AA706"/>
    <mergeCell ref="AC706:AD706"/>
    <mergeCell ref="O707:AB707"/>
    <mergeCell ref="AC707:AD707"/>
    <mergeCell ref="A704:O704"/>
    <mergeCell ref="B705:D705"/>
    <mergeCell ref="F705:I705"/>
    <mergeCell ref="J705:L705"/>
    <mergeCell ref="N705:AA705"/>
    <mergeCell ref="AC705:AD705"/>
    <mergeCell ref="O696:AB696"/>
    <mergeCell ref="A699:M699"/>
    <mergeCell ref="R699:AD699"/>
    <mergeCell ref="C700:AC700"/>
    <mergeCell ref="I702:P702"/>
    <mergeCell ref="S702:Y702"/>
    <mergeCell ref="O694:AB694"/>
    <mergeCell ref="B695:D695"/>
    <mergeCell ref="F695:I695"/>
    <mergeCell ref="J695:L695"/>
    <mergeCell ref="N695:AA695"/>
    <mergeCell ref="AC695:AD695"/>
    <mergeCell ref="O692:AB692"/>
    <mergeCell ref="B693:D693"/>
    <mergeCell ref="F693:I693"/>
    <mergeCell ref="J693:L693"/>
    <mergeCell ref="N693:AA693"/>
    <mergeCell ref="AC693:AD693"/>
    <mergeCell ref="O690:AB690"/>
    <mergeCell ref="B691:D691"/>
    <mergeCell ref="F691:I691"/>
    <mergeCell ref="J691:L691"/>
    <mergeCell ref="N691:AA691"/>
    <mergeCell ref="AC691:AD691"/>
    <mergeCell ref="O688:AB688"/>
    <mergeCell ref="B689:D689"/>
    <mergeCell ref="F689:I689"/>
    <mergeCell ref="J689:L689"/>
    <mergeCell ref="N689:AA689"/>
    <mergeCell ref="AC689:AD689"/>
    <mergeCell ref="O686:AB686"/>
    <mergeCell ref="B687:D687"/>
    <mergeCell ref="F687:I687"/>
    <mergeCell ref="J687:L687"/>
    <mergeCell ref="N687:AA687"/>
    <mergeCell ref="AC687:AD687"/>
    <mergeCell ref="O684:AB684"/>
    <mergeCell ref="B685:D685"/>
    <mergeCell ref="F685:I685"/>
    <mergeCell ref="J685:L685"/>
    <mergeCell ref="N685:AA685"/>
    <mergeCell ref="AC685:AD685"/>
    <mergeCell ref="O682:AB682"/>
    <mergeCell ref="B683:D683"/>
    <mergeCell ref="F683:I683"/>
    <mergeCell ref="J683:L683"/>
    <mergeCell ref="N683:AA683"/>
    <mergeCell ref="AC683:AD683"/>
    <mergeCell ref="O680:AB680"/>
    <mergeCell ref="B681:D681"/>
    <mergeCell ref="F681:I681"/>
    <mergeCell ref="J681:L681"/>
    <mergeCell ref="N681:AA681"/>
    <mergeCell ref="AC681:AD681"/>
    <mergeCell ref="O678:AB678"/>
    <mergeCell ref="B679:D679"/>
    <mergeCell ref="F679:I679"/>
    <mergeCell ref="J679:L679"/>
    <mergeCell ref="N679:AA679"/>
    <mergeCell ref="AC679:AD679"/>
    <mergeCell ref="O676:AB676"/>
    <mergeCell ref="B677:D677"/>
    <mergeCell ref="F677:I677"/>
    <mergeCell ref="J677:L677"/>
    <mergeCell ref="N677:AA677"/>
    <mergeCell ref="AC677:AD677"/>
    <mergeCell ref="O674:AB674"/>
    <mergeCell ref="B675:D675"/>
    <mergeCell ref="F675:I675"/>
    <mergeCell ref="J675:L675"/>
    <mergeCell ref="N675:AA675"/>
    <mergeCell ref="AC675:AD675"/>
    <mergeCell ref="O672:AB672"/>
    <mergeCell ref="AC672:AD672"/>
    <mergeCell ref="B673:D673"/>
    <mergeCell ref="F673:I673"/>
    <mergeCell ref="J673:L673"/>
    <mergeCell ref="N673:AA673"/>
    <mergeCell ref="AC673:AD673"/>
    <mergeCell ref="B670:D670"/>
    <mergeCell ref="F670:I670"/>
    <mergeCell ref="J670:L670"/>
    <mergeCell ref="N670:AA670"/>
    <mergeCell ref="AC670:AD670"/>
    <mergeCell ref="O671:AB671"/>
    <mergeCell ref="AC671:AD671"/>
    <mergeCell ref="B668:D668"/>
    <mergeCell ref="F668:I668"/>
    <mergeCell ref="J668:L668"/>
    <mergeCell ref="N668:AA668"/>
    <mergeCell ref="AC668:AD668"/>
    <mergeCell ref="O669:AB669"/>
    <mergeCell ref="B666:D666"/>
    <mergeCell ref="F666:I666"/>
    <mergeCell ref="J666:L666"/>
    <mergeCell ref="N666:AA666"/>
    <mergeCell ref="AC666:AD666"/>
    <mergeCell ref="O667:AB667"/>
    <mergeCell ref="B664:D664"/>
    <mergeCell ref="F664:I664"/>
    <mergeCell ref="J664:L664"/>
    <mergeCell ref="N664:AA664"/>
    <mergeCell ref="AC664:AD664"/>
    <mergeCell ref="O665:AB665"/>
    <mergeCell ref="B662:D662"/>
    <mergeCell ref="F662:I662"/>
    <mergeCell ref="J662:L662"/>
    <mergeCell ref="N662:AA662"/>
    <mergeCell ref="AC662:AD662"/>
    <mergeCell ref="O663:AB663"/>
    <mergeCell ref="B660:D660"/>
    <mergeCell ref="F660:I660"/>
    <mergeCell ref="J660:L660"/>
    <mergeCell ref="N660:AA660"/>
    <mergeCell ref="AC660:AD660"/>
    <mergeCell ref="O661:AB661"/>
    <mergeCell ref="B658:D658"/>
    <mergeCell ref="F658:I658"/>
    <mergeCell ref="J658:L658"/>
    <mergeCell ref="N658:AA658"/>
    <mergeCell ref="AC658:AD658"/>
    <mergeCell ref="O659:AB659"/>
    <mergeCell ref="B656:D656"/>
    <mergeCell ref="F656:I656"/>
    <mergeCell ref="J656:L656"/>
    <mergeCell ref="N656:AA656"/>
    <mergeCell ref="AC656:AD656"/>
    <mergeCell ref="O657:AB657"/>
    <mergeCell ref="O653:AB653"/>
    <mergeCell ref="AC653:AD653"/>
    <mergeCell ref="O654:AB654"/>
    <mergeCell ref="AC654:AD654"/>
    <mergeCell ref="O655:AB655"/>
    <mergeCell ref="AC655:AD655"/>
    <mergeCell ref="B651:D651"/>
    <mergeCell ref="F651:I651"/>
    <mergeCell ref="J651:L651"/>
    <mergeCell ref="N651:AA651"/>
    <mergeCell ref="AC651:AD651"/>
    <mergeCell ref="O652:AB652"/>
    <mergeCell ref="AC652:AD652"/>
    <mergeCell ref="B649:D649"/>
    <mergeCell ref="F649:I649"/>
    <mergeCell ref="J649:L649"/>
    <mergeCell ref="N649:AA649"/>
    <mergeCell ref="AC649:AD649"/>
    <mergeCell ref="O650:AB650"/>
    <mergeCell ref="A647:O647"/>
    <mergeCell ref="B648:D648"/>
    <mergeCell ref="F648:I648"/>
    <mergeCell ref="J648:L648"/>
    <mergeCell ref="N648:AA648"/>
    <mergeCell ref="AC648:AD648"/>
    <mergeCell ref="O639:AB639"/>
    <mergeCell ref="A642:M642"/>
    <mergeCell ref="R642:AD642"/>
    <mergeCell ref="C643:AC643"/>
    <mergeCell ref="I645:P645"/>
    <mergeCell ref="S645:Y645"/>
    <mergeCell ref="O636:AB636"/>
    <mergeCell ref="AC636:AD636"/>
    <mergeCell ref="O637:AB637"/>
    <mergeCell ref="AC637:AD637"/>
    <mergeCell ref="B638:D638"/>
    <mergeCell ref="F638:I638"/>
    <mergeCell ref="J638:L638"/>
    <mergeCell ref="N638:AA638"/>
    <mergeCell ref="AC638:AD638"/>
    <mergeCell ref="O634:AB634"/>
    <mergeCell ref="B635:D635"/>
    <mergeCell ref="F635:I635"/>
    <mergeCell ref="J635:L635"/>
    <mergeCell ref="N635:AA635"/>
    <mergeCell ref="AC635:AD635"/>
    <mergeCell ref="O632:AB632"/>
    <mergeCell ref="B633:D633"/>
    <mergeCell ref="F633:I633"/>
    <mergeCell ref="J633:L633"/>
    <mergeCell ref="N633:AA633"/>
    <mergeCell ref="AC633:AD633"/>
    <mergeCell ref="O630:AB630"/>
    <mergeCell ref="B631:D631"/>
    <mergeCell ref="F631:I631"/>
    <mergeCell ref="J631:L631"/>
    <mergeCell ref="N631:AA631"/>
    <mergeCell ref="AC631:AD631"/>
    <mergeCell ref="O628:AB628"/>
    <mergeCell ref="AC628:AD628"/>
    <mergeCell ref="B629:D629"/>
    <mergeCell ref="F629:I629"/>
    <mergeCell ref="J629:L629"/>
    <mergeCell ref="N629:AA629"/>
    <mergeCell ref="AC629:AD629"/>
    <mergeCell ref="B626:D626"/>
    <mergeCell ref="F626:I626"/>
    <mergeCell ref="J626:L626"/>
    <mergeCell ref="N626:AA626"/>
    <mergeCell ref="AC626:AD626"/>
    <mergeCell ref="O627:AB627"/>
    <mergeCell ref="AC627:AD627"/>
    <mergeCell ref="B624:D624"/>
    <mergeCell ref="F624:I624"/>
    <mergeCell ref="J624:L624"/>
    <mergeCell ref="N624:AA624"/>
    <mergeCell ref="AC624:AD624"/>
    <mergeCell ref="O625:AB625"/>
    <mergeCell ref="B622:D622"/>
    <mergeCell ref="F622:I622"/>
    <mergeCell ref="J622:L622"/>
    <mergeCell ref="N622:AA622"/>
    <mergeCell ref="AC622:AD622"/>
    <mergeCell ref="O623:AB623"/>
    <mergeCell ref="B620:D620"/>
    <mergeCell ref="F620:I620"/>
    <mergeCell ref="J620:L620"/>
    <mergeCell ref="N620:AA620"/>
    <mergeCell ref="AC620:AD620"/>
    <mergeCell ref="O621:AB621"/>
    <mergeCell ref="O617:AB617"/>
    <mergeCell ref="AC617:AD617"/>
    <mergeCell ref="O618:AB618"/>
    <mergeCell ref="AC618:AD618"/>
    <mergeCell ref="O619:AB619"/>
    <mergeCell ref="AC619:AD619"/>
    <mergeCell ref="O615:AB615"/>
    <mergeCell ref="B616:D616"/>
    <mergeCell ref="F616:I616"/>
    <mergeCell ref="J616:L616"/>
    <mergeCell ref="N616:AA616"/>
    <mergeCell ref="AC616:AD616"/>
    <mergeCell ref="O613:AB613"/>
    <mergeCell ref="B614:D614"/>
    <mergeCell ref="F614:I614"/>
    <mergeCell ref="J614:L614"/>
    <mergeCell ref="N614:AA614"/>
    <mergeCell ref="AC614:AD614"/>
    <mergeCell ref="O611:AB611"/>
    <mergeCell ref="B612:D612"/>
    <mergeCell ref="F612:I612"/>
    <mergeCell ref="J612:L612"/>
    <mergeCell ref="N612:AA612"/>
    <mergeCell ref="AC612:AD612"/>
    <mergeCell ref="O609:AB609"/>
    <mergeCell ref="B610:D610"/>
    <mergeCell ref="F610:I610"/>
    <mergeCell ref="J610:L610"/>
    <mergeCell ref="N610:AA610"/>
    <mergeCell ref="AC610:AD610"/>
    <mergeCell ref="O607:AB607"/>
    <mergeCell ref="B608:D608"/>
    <mergeCell ref="F608:I608"/>
    <mergeCell ref="J608:L608"/>
    <mergeCell ref="N608:AA608"/>
    <mergeCell ref="AC608:AD608"/>
    <mergeCell ref="O605:AB605"/>
    <mergeCell ref="B606:D606"/>
    <mergeCell ref="F606:I606"/>
    <mergeCell ref="J606:L606"/>
    <mergeCell ref="N606:AA606"/>
    <mergeCell ref="AC606:AD606"/>
    <mergeCell ref="O603:AB603"/>
    <mergeCell ref="B604:D604"/>
    <mergeCell ref="F604:I604"/>
    <mergeCell ref="J604:L604"/>
    <mergeCell ref="N604:AA604"/>
    <mergeCell ref="AC604:AD604"/>
    <mergeCell ref="O601:AB601"/>
    <mergeCell ref="B602:D602"/>
    <mergeCell ref="F602:I602"/>
    <mergeCell ref="J602:L602"/>
    <mergeCell ref="N602:AA602"/>
    <mergeCell ref="AC602:AD602"/>
    <mergeCell ref="O599:AB599"/>
    <mergeCell ref="B600:D600"/>
    <mergeCell ref="F600:I600"/>
    <mergeCell ref="J600:L600"/>
    <mergeCell ref="N600:AA600"/>
    <mergeCell ref="AC600:AD600"/>
    <mergeCell ref="O597:AB597"/>
    <mergeCell ref="B598:D598"/>
    <mergeCell ref="F598:I598"/>
    <mergeCell ref="J598:L598"/>
    <mergeCell ref="N598:AA598"/>
    <mergeCell ref="AC598:AD598"/>
    <mergeCell ref="O595:AB595"/>
    <mergeCell ref="B596:D596"/>
    <mergeCell ref="F596:I596"/>
    <mergeCell ref="J596:L596"/>
    <mergeCell ref="N596:AA596"/>
    <mergeCell ref="AC596:AD596"/>
    <mergeCell ref="O593:AB593"/>
    <mergeCell ref="B594:D594"/>
    <mergeCell ref="F594:I594"/>
    <mergeCell ref="J594:L594"/>
    <mergeCell ref="N594:AA594"/>
    <mergeCell ref="AC594:AD594"/>
    <mergeCell ref="O591:AB591"/>
    <mergeCell ref="B592:D592"/>
    <mergeCell ref="F592:I592"/>
    <mergeCell ref="J592:L592"/>
    <mergeCell ref="N592:AA592"/>
    <mergeCell ref="AC592:AD592"/>
    <mergeCell ref="O589:AB589"/>
    <mergeCell ref="B590:D590"/>
    <mergeCell ref="F590:I590"/>
    <mergeCell ref="J590:L590"/>
    <mergeCell ref="N590:AA590"/>
    <mergeCell ref="AC590:AD590"/>
    <mergeCell ref="B587:D587"/>
    <mergeCell ref="F587:I587"/>
    <mergeCell ref="J587:L587"/>
    <mergeCell ref="N587:AA587"/>
    <mergeCell ref="AC587:AD587"/>
    <mergeCell ref="B588:D588"/>
    <mergeCell ref="F588:I588"/>
    <mergeCell ref="J588:L588"/>
    <mergeCell ref="N588:AA588"/>
    <mergeCell ref="AC588:AD588"/>
    <mergeCell ref="A581:M581"/>
    <mergeCell ref="R581:AD581"/>
    <mergeCell ref="C582:AC582"/>
    <mergeCell ref="I584:P584"/>
    <mergeCell ref="S584:Y584"/>
    <mergeCell ref="A586:O586"/>
    <mergeCell ref="B577:D577"/>
    <mergeCell ref="F577:I577"/>
    <mergeCell ref="J577:L577"/>
    <mergeCell ref="N577:AA577"/>
    <mergeCell ref="AC577:AD577"/>
    <mergeCell ref="O578:AB578"/>
    <mergeCell ref="B575:D575"/>
    <mergeCell ref="F575:I575"/>
    <mergeCell ref="J575:L575"/>
    <mergeCell ref="N575:AA575"/>
    <mergeCell ref="AC575:AD575"/>
    <mergeCell ref="O576:AB576"/>
    <mergeCell ref="B573:D573"/>
    <mergeCell ref="F573:I573"/>
    <mergeCell ref="J573:L573"/>
    <mergeCell ref="N573:AA573"/>
    <mergeCell ref="AC573:AD573"/>
    <mergeCell ref="O574:AB574"/>
    <mergeCell ref="B571:D571"/>
    <mergeCell ref="F571:I571"/>
    <mergeCell ref="J571:L571"/>
    <mergeCell ref="N571:AA571"/>
    <mergeCell ref="AC571:AD571"/>
    <mergeCell ref="O572:AB572"/>
    <mergeCell ref="B569:D569"/>
    <mergeCell ref="F569:I569"/>
    <mergeCell ref="J569:L569"/>
    <mergeCell ref="N569:AA569"/>
    <mergeCell ref="AC569:AD569"/>
    <mergeCell ref="O570:AB570"/>
    <mergeCell ref="B567:D567"/>
    <mergeCell ref="F567:I567"/>
    <mergeCell ref="J567:L567"/>
    <mergeCell ref="N567:AA567"/>
    <mergeCell ref="AC567:AD567"/>
    <mergeCell ref="O568:AB568"/>
    <mergeCell ref="B565:D565"/>
    <mergeCell ref="F565:I565"/>
    <mergeCell ref="J565:L565"/>
    <mergeCell ref="N565:AA565"/>
    <mergeCell ref="AC565:AD565"/>
    <mergeCell ref="O566:AB566"/>
    <mergeCell ref="B563:D563"/>
    <mergeCell ref="F563:I563"/>
    <mergeCell ref="J563:L563"/>
    <mergeCell ref="N563:AA563"/>
    <mergeCell ref="AC563:AD563"/>
    <mergeCell ref="O564:AB564"/>
    <mergeCell ref="B561:D561"/>
    <mergeCell ref="F561:I561"/>
    <mergeCell ref="J561:L561"/>
    <mergeCell ref="N561:AA561"/>
    <mergeCell ref="AC561:AD561"/>
    <mergeCell ref="O562:AB562"/>
    <mergeCell ref="B559:D559"/>
    <mergeCell ref="F559:I559"/>
    <mergeCell ref="J559:L559"/>
    <mergeCell ref="N559:AA559"/>
    <mergeCell ref="AC559:AD559"/>
    <mergeCell ref="O560:AB560"/>
    <mergeCell ref="B557:D557"/>
    <mergeCell ref="F557:I557"/>
    <mergeCell ref="J557:L557"/>
    <mergeCell ref="N557:AA557"/>
    <mergeCell ref="AC557:AD557"/>
    <mergeCell ref="O558:AB558"/>
    <mergeCell ref="B555:D555"/>
    <mergeCell ref="F555:I555"/>
    <mergeCell ref="J555:L555"/>
    <mergeCell ref="N555:AA555"/>
    <mergeCell ref="AC555:AD555"/>
    <mergeCell ref="O556:AB556"/>
    <mergeCell ref="B553:D553"/>
    <mergeCell ref="F553:I553"/>
    <mergeCell ref="J553:L553"/>
    <mergeCell ref="N553:AA553"/>
    <mergeCell ref="AC553:AD553"/>
    <mergeCell ref="O554:AB554"/>
    <mergeCell ref="B551:D551"/>
    <mergeCell ref="F551:I551"/>
    <mergeCell ref="J551:L551"/>
    <mergeCell ref="N551:AA551"/>
    <mergeCell ref="AC551:AD551"/>
    <mergeCell ref="O552:AB552"/>
    <mergeCell ref="B549:D549"/>
    <mergeCell ref="F549:I549"/>
    <mergeCell ref="J549:L549"/>
    <mergeCell ref="N549:AA549"/>
    <mergeCell ref="AC549:AD549"/>
    <mergeCell ref="O550:AB550"/>
    <mergeCell ref="B547:D547"/>
    <mergeCell ref="F547:I547"/>
    <mergeCell ref="J547:L547"/>
    <mergeCell ref="N547:AA547"/>
    <mergeCell ref="AC547:AD547"/>
    <mergeCell ref="O548:AB548"/>
    <mergeCell ref="B545:D545"/>
    <mergeCell ref="F545:I545"/>
    <mergeCell ref="J545:L545"/>
    <mergeCell ref="N545:AA545"/>
    <mergeCell ref="AC545:AD545"/>
    <mergeCell ref="O546:AB546"/>
    <mergeCell ref="B543:D543"/>
    <mergeCell ref="F543:I543"/>
    <mergeCell ref="J543:L543"/>
    <mergeCell ref="N543:AA543"/>
    <mergeCell ref="AC543:AD543"/>
    <mergeCell ref="O544:AB544"/>
    <mergeCell ref="B541:D541"/>
    <mergeCell ref="F541:I541"/>
    <mergeCell ref="J541:L541"/>
    <mergeCell ref="N541:AA541"/>
    <mergeCell ref="AC541:AD541"/>
    <mergeCell ref="O542:AB542"/>
    <mergeCell ref="B539:D539"/>
    <mergeCell ref="F539:I539"/>
    <mergeCell ref="J539:L539"/>
    <mergeCell ref="N539:AA539"/>
    <mergeCell ref="AC539:AD539"/>
    <mergeCell ref="O540:AB540"/>
    <mergeCell ref="O536:AB536"/>
    <mergeCell ref="AC536:AD536"/>
    <mergeCell ref="O537:AB537"/>
    <mergeCell ref="AC537:AD537"/>
    <mergeCell ref="O538:AB538"/>
    <mergeCell ref="AC538:AD538"/>
    <mergeCell ref="O533:AB533"/>
    <mergeCell ref="AC533:AD533"/>
    <mergeCell ref="O534:AB534"/>
    <mergeCell ref="AC534:AD534"/>
    <mergeCell ref="O535:AB535"/>
    <mergeCell ref="AC535:AD535"/>
    <mergeCell ref="O530:AB530"/>
    <mergeCell ref="AC530:AD530"/>
    <mergeCell ref="O531:AB531"/>
    <mergeCell ref="AC531:AD531"/>
    <mergeCell ref="O532:AB532"/>
    <mergeCell ref="AC532:AD532"/>
    <mergeCell ref="O527:AB527"/>
    <mergeCell ref="AC527:AD527"/>
    <mergeCell ref="O528:AB528"/>
    <mergeCell ref="AC528:AD528"/>
    <mergeCell ref="O529:AB529"/>
    <mergeCell ref="AC529:AD529"/>
    <mergeCell ref="B525:D525"/>
    <mergeCell ref="F525:I525"/>
    <mergeCell ref="J525:L525"/>
    <mergeCell ref="N525:AA525"/>
    <mergeCell ref="AC525:AD525"/>
    <mergeCell ref="B526:D526"/>
    <mergeCell ref="F526:I526"/>
    <mergeCell ref="J526:L526"/>
    <mergeCell ref="N526:AA526"/>
    <mergeCell ref="AC526:AD526"/>
    <mergeCell ref="A519:M519"/>
    <mergeCell ref="R519:AD519"/>
    <mergeCell ref="C520:AC520"/>
    <mergeCell ref="I522:P522"/>
    <mergeCell ref="S522:Y522"/>
    <mergeCell ref="A524:O524"/>
    <mergeCell ref="O514:AB514"/>
    <mergeCell ref="AC514:AD514"/>
    <mergeCell ref="O515:AB515"/>
    <mergeCell ref="AC515:AD515"/>
    <mergeCell ref="O516:AB516"/>
    <mergeCell ref="AC516:AD516"/>
    <mergeCell ref="O511:AB511"/>
    <mergeCell ref="AC511:AD511"/>
    <mergeCell ref="O512:AB512"/>
    <mergeCell ref="AC512:AD512"/>
    <mergeCell ref="O513:AB513"/>
    <mergeCell ref="AC513:AD513"/>
    <mergeCell ref="O508:AB508"/>
    <mergeCell ref="AC508:AD508"/>
    <mergeCell ref="O509:AB509"/>
    <mergeCell ref="AC509:AD509"/>
    <mergeCell ref="O510:AB510"/>
    <mergeCell ref="AC510:AD510"/>
    <mergeCell ref="O505:AB505"/>
    <mergeCell ref="AC505:AD505"/>
    <mergeCell ref="O506:AB506"/>
    <mergeCell ref="AC506:AD506"/>
    <mergeCell ref="O507:AB507"/>
    <mergeCell ref="AC507:AD507"/>
    <mergeCell ref="O502:AB502"/>
    <mergeCell ref="AC502:AD502"/>
    <mergeCell ref="O503:AB503"/>
    <mergeCell ref="AC503:AD503"/>
    <mergeCell ref="O504:AB504"/>
    <mergeCell ref="AC504:AD504"/>
    <mergeCell ref="O499:AB499"/>
    <mergeCell ref="AC499:AD499"/>
    <mergeCell ref="O500:AB500"/>
    <mergeCell ref="AC500:AD500"/>
    <mergeCell ref="O501:AB501"/>
    <mergeCell ref="AC501:AD501"/>
    <mergeCell ref="O496:AB496"/>
    <mergeCell ref="AC496:AD496"/>
    <mergeCell ref="O497:AB497"/>
    <mergeCell ref="AC497:AD497"/>
    <mergeCell ref="O498:AB498"/>
    <mergeCell ref="AC498:AD498"/>
    <mergeCell ref="O493:AB493"/>
    <mergeCell ref="AC493:AD493"/>
    <mergeCell ref="O494:AB494"/>
    <mergeCell ref="AC494:AD494"/>
    <mergeCell ref="O495:AB495"/>
    <mergeCell ref="AC495:AD495"/>
    <mergeCell ref="O490:AB490"/>
    <mergeCell ref="AC490:AD490"/>
    <mergeCell ref="O491:AB491"/>
    <mergeCell ref="AC491:AD491"/>
    <mergeCell ref="O492:AB492"/>
    <mergeCell ref="AC492:AD492"/>
    <mergeCell ref="O487:AB487"/>
    <mergeCell ref="AC487:AD487"/>
    <mergeCell ref="O488:AB488"/>
    <mergeCell ref="AC488:AD488"/>
    <mergeCell ref="O489:AB489"/>
    <mergeCell ref="AC489:AD489"/>
    <mergeCell ref="O484:AB484"/>
    <mergeCell ref="AC484:AD484"/>
    <mergeCell ref="O485:AB485"/>
    <mergeCell ref="AC485:AD485"/>
    <mergeCell ref="O486:AB486"/>
    <mergeCell ref="AC486:AD486"/>
    <mergeCell ref="O481:AB481"/>
    <mergeCell ref="AC481:AD481"/>
    <mergeCell ref="O482:AB482"/>
    <mergeCell ref="AC482:AD482"/>
    <mergeCell ref="O483:AB483"/>
    <mergeCell ref="AC483:AD483"/>
    <mergeCell ref="O478:AB478"/>
    <mergeCell ref="AC478:AD478"/>
    <mergeCell ref="O479:AB479"/>
    <mergeCell ref="AC479:AD479"/>
    <mergeCell ref="O480:AB480"/>
    <mergeCell ref="AC480:AD480"/>
    <mergeCell ref="O475:AB475"/>
    <mergeCell ref="AC475:AD475"/>
    <mergeCell ref="O476:AB476"/>
    <mergeCell ref="AC476:AD476"/>
    <mergeCell ref="O477:AB477"/>
    <mergeCell ref="AC477:AD477"/>
    <mergeCell ref="O472:AB472"/>
    <mergeCell ref="AC472:AD472"/>
    <mergeCell ref="O473:AB473"/>
    <mergeCell ref="AC473:AD473"/>
    <mergeCell ref="O474:AB474"/>
    <mergeCell ref="AC474:AD474"/>
    <mergeCell ref="O469:AB469"/>
    <mergeCell ref="AC469:AD469"/>
    <mergeCell ref="O470:AB470"/>
    <mergeCell ref="AC470:AD470"/>
    <mergeCell ref="O471:AB471"/>
    <mergeCell ref="AC471:AD471"/>
    <mergeCell ref="O466:AB466"/>
    <mergeCell ref="AC466:AD466"/>
    <mergeCell ref="O467:AB467"/>
    <mergeCell ref="AC467:AD467"/>
    <mergeCell ref="O468:AB468"/>
    <mergeCell ref="AC468:AD468"/>
    <mergeCell ref="B464:D464"/>
    <mergeCell ref="F464:I464"/>
    <mergeCell ref="J464:L464"/>
    <mergeCell ref="N464:AA464"/>
    <mergeCell ref="AC464:AD464"/>
    <mergeCell ref="O465:AB465"/>
    <mergeCell ref="AC465:AD465"/>
    <mergeCell ref="A462:O462"/>
    <mergeCell ref="B463:D463"/>
    <mergeCell ref="F463:I463"/>
    <mergeCell ref="J463:L463"/>
    <mergeCell ref="N463:AA463"/>
    <mergeCell ref="AC463:AD463"/>
    <mergeCell ref="O454:AB454"/>
    <mergeCell ref="A457:M457"/>
    <mergeCell ref="R457:AD457"/>
    <mergeCell ref="C458:AC458"/>
    <mergeCell ref="I460:P460"/>
    <mergeCell ref="S460:Y460"/>
    <mergeCell ref="O452:AB452"/>
    <mergeCell ref="B453:D453"/>
    <mergeCell ref="F453:I453"/>
    <mergeCell ref="J453:L453"/>
    <mergeCell ref="N453:AA453"/>
    <mergeCell ref="AC453:AD453"/>
    <mergeCell ref="O450:AB450"/>
    <mergeCell ref="B451:D451"/>
    <mergeCell ref="F451:I451"/>
    <mergeCell ref="J451:L451"/>
    <mergeCell ref="N451:AA451"/>
    <mergeCell ref="AC451:AD451"/>
    <mergeCell ref="O448:AB448"/>
    <mergeCell ref="B449:D449"/>
    <mergeCell ref="F449:I449"/>
    <mergeCell ref="J449:L449"/>
    <mergeCell ref="N449:AA449"/>
    <mergeCell ref="AC449:AD449"/>
    <mergeCell ref="O446:AB446"/>
    <mergeCell ref="B447:D447"/>
    <mergeCell ref="F447:I447"/>
    <mergeCell ref="J447:L447"/>
    <mergeCell ref="N447:AA447"/>
    <mergeCell ref="AC447:AD447"/>
    <mergeCell ref="O444:AB444"/>
    <mergeCell ref="B445:D445"/>
    <mergeCell ref="F445:I445"/>
    <mergeCell ref="J445:L445"/>
    <mergeCell ref="N445:AA445"/>
    <mergeCell ref="AC445:AD445"/>
    <mergeCell ref="O442:AB442"/>
    <mergeCell ref="B443:D443"/>
    <mergeCell ref="F443:I443"/>
    <mergeCell ref="J443:L443"/>
    <mergeCell ref="N443:AA443"/>
    <mergeCell ref="AC443:AD443"/>
    <mergeCell ref="O440:AB440"/>
    <mergeCell ref="B441:D441"/>
    <mergeCell ref="F441:I441"/>
    <mergeCell ref="J441:L441"/>
    <mergeCell ref="N441:AA441"/>
    <mergeCell ref="AC441:AD441"/>
    <mergeCell ref="O438:AB438"/>
    <mergeCell ref="B439:D439"/>
    <mergeCell ref="F439:I439"/>
    <mergeCell ref="J439:L439"/>
    <mergeCell ref="N439:AA439"/>
    <mergeCell ref="AC439:AD439"/>
    <mergeCell ref="O436:AB436"/>
    <mergeCell ref="B437:D437"/>
    <mergeCell ref="F437:I437"/>
    <mergeCell ref="J437:L437"/>
    <mergeCell ref="N437:AA437"/>
    <mergeCell ref="AC437:AD437"/>
    <mergeCell ref="O434:AB434"/>
    <mergeCell ref="B435:D435"/>
    <mergeCell ref="F435:I435"/>
    <mergeCell ref="J435:L435"/>
    <mergeCell ref="N435:AA435"/>
    <mergeCell ref="AC435:AD435"/>
    <mergeCell ref="O432:AB432"/>
    <mergeCell ref="B433:D433"/>
    <mergeCell ref="F433:I433"/>
    <mergeCell ref="J433:L433"/>
    <mergeCell ref="N433:AA433"/>
    <mergeCell ref="AC433:AD433"/>
    <mergeCell ref="O429:AB429"/>
    <mergeCell ref="AC429:AD429"/>
    <mergeCell ref="O430:AB430"/>
    <mergeCell ref="AC430:AD430"/>
    <mergeCell ref="B431:D431"/>
    <mergeCell ref="F431:I431"/>
    <mergeCell ref="J431:L431"/>
    <mergeCell ref="N431:AA431"/>
    <mergeCell ref="AC431:AD431"/>
    <mergeCell ref="O426:AB426"/>
    <mergeCell ref="AC426:AD426"/>
    <mergeCell ref="O427:AB427"/>
    <mergeCell ref="AC427:AD427"/>
    <mergeCell ref="O428:AB428"/>
    <mergeCell ref="AC428:AD428"/>
    <mergeCell ref="O423:AB423"/>
    <mergeCell ref="AC423:AD423"/>
    <mergeCell ref="O424:AB424"/>
    <mergeCell ref="AC424:AD424"/>
    <mergeCell ref="O425:AB425"/>
    <mergeCell ref="AC425:AD425"/>
    <mergeCell ref="O420:AB420"/>
    <mergeCell ref="AC420:AD420"/>
    <mergeCell ref="O421:AB421"/>
    <mergeCell ref="AC421:AD421"/>
    <mergeCell ref="O422:AB422"/>
    <mergeCell ref="AC422:AD422"/>
    <mergeCell ref="O417:AB417"/>
    <mergeCell ref="AC417:AD417"/>
    <mergeCell ref="O418:AB418"/>
    <mergeCell ref="AC418:AD418"/>
    <mergeCell ref="O419:AB419"/>
    <mergeCell ref="AC419:AD419"/>
    <mergeCell ref="O415:AB415"/>
    <mergeCell ref="B416:D416"/>
    <mergeCell ref="F416:I416"/>
    <mergeCell ref="J416:L416"/>
    <mergeCell ref="N416:AA416"/>
    <mergeCell ref="AC416:AD416"/>
    <mergeCell ref="O413:AB413"/>
    <mergeCell ref="B414:D414"/>
    <mergeCell ref="F414:I414"/>
    <mergeCell ref="J414:L414"/>
    <mergeCell ref="N414:AA414"/>
    <mergeCell ref="AC414:AD414"/>
    <mergeCell ref="O411:AB411"/>
    <mergeCell ref="B412:D412"/>
    <mergeCell ref="F412:I412"/>
    <mergeCell ref="J412:L412"/>
    <mergeCell ref="N412:AA412"/>
    <mergeCell ref="AC412:AD412"/>
    <mergeCell ref="O408:AB408"/>
    <mergeCell ref="AC408:AD408"/>
    <mergeCell ref="O409:AB409"/>
    <mergeCell ref="AC409:AD409"/>
    <mergeCell ref="B410:D410"/>
    <mergeCell ref="F410:I410"/>
    <mergeCell ref="J410:L410"/>
    <mergeCell ref="N410:AA410"/>
    <mergeCell ref="AC410:AD410"/>
    <mergeCell ref="B406:D406"/>
    <mergeCell ref="F406:I406"/>
    <mergeCell ref="J406:L406"/>
    <mergeCell ref="N406:AA406"/>
    <mergeCell ref="AC406:AD406"/>
    <mergeCell ref="O407:AB407"/>
    <mergeCell ref="AC407:AD407"/>
    <mergeCell ref="C400:AC400"/>
    <mergeCell ref="I402:P402"/>
    <mergeCell ref="S402:Y402"/>
    <mergeCell ref="A404:O404"/>
    <mergeCell ref="B405:D405"/>
    <mergeCell ref="F405:I405"/>
    <mergeCell ref="J405:L405"/>
    <mergeCell ref="N405:AA405"/>
    <mergeCell ref="AC405:AD405"/>
    <mergeCell ref="O395:AB395"/>
    <mergeCell ref="AC395:AD395"/>
    <mergeCell ref="O396:AB396"/>
    <mergeCell ref="AC396:AD396"/>
    <mergeCell ref="A399:M399"/>
    <mergeCell ref="R399:AD399"/>
    <mergeCell ref="B393:D393"/>
    <mergeCell ref="F393:I393"/>
    <mergeCell ref="J393:L393"/>
    <mergeCell ref="N393:AA393"/>
    <mergeCell ref="AC393:AD393"/>
    <mergeCell ref="O394:AB394"/>
    <mergeCell ref="AC394:AD394"/>
    <mergeCell ref="B391:D391"/>
    <mergeCell ref="F391:I391"/>
    <mergeCell ref="J391:L391"/>
    <mergeCell ref="N391:AA391"/>
    <mergeCell ref="AC391:AD391"/>
    <mergeCell ref="O392:AB392"/>
    <mergeCell ref="B389:D389"/>
    <mergeCell ref="F389:I389"/>
    <mergeCell ref="J389:L389"/>
    <mergeCell ref="N389:AA389"/>
    <mergeCell ref="AC389:AD389"/>
    <mergeCell ref="O390:AB390"/>
    <mergeCell ref="B387:D387"/>
    <mergeCell ref="F387:I387"/>
    <mergeCell ref="J387:L387"/>
    <mergeCell ref="N387:AA387"/>
    <mergeCell ref="AC387:AD387"/>
    <mergeCell ref="O388:AB388"/>
    <mergeCell ref="B385:D385"/>
    <mergeCell ref="F385:I385"/>
    <mergeCell ref="J385:L385"/>
    <mergeCell ref="N385:AA385"/>
    <mergeCell ref="AC385:AD385"/>
    <mergeCell ref="O386:AB386"/>
    <mergeCell ref="B383:D383"/>
    <mergeCell ref="F383:I383"/>
    <mergeCell ref="J383:L383"/>
    <mergeCell ref="N383:AA383"/>
    <mergeCell ref="AC383:AD383"/>
    <mergeCell ref="O384:AB384"/>
    <mergeCell ref="B381:D381"/>
    <mergeCell ref="F381:I381"/>
    <mergeCell ref="J381:L381"/>
    <mergeCell ref="N381:AA381"/>
    <mergeCell ref="AC381:AD381"/>
    <mergeCell ref="O382:AB382"/>
    <mergeCell ref="O378:AB378"/>
    <mergeCell ref="AC378:AD378"/>
    <mergeCell ref="O379:AB379"/>
    <mergeCell ref="AC379:AD379"/>
    <mergeCell ref="O380:AB380"/>
    <mergeCell ref="AC380:AD380"/>
    <mergeCell ref="O375:AB375"/>
    <mergeCell ref="AC375:AD375"/>
    <mergeCell ref="O376:AB376"/>
    <mergeCell ref="AC376:AD376"/>
    <mergeCell ref="O377:AB377"/>
    <mergeCell ref="AC377:AD377"/>
    <mergeCell ref="O372:AB372"/>
    <mergeCell ref="AC372:AD372"/>
    <mergeCell ref="O373:AB373"/>
    <mergeCell ref="AC373:AD373"/>
    <mergeCell ref="O374:AB374"/>
    <mergeCell ref="AC374:AD374"/>
    <mergeCell ref="O369:AB369"/>
    <mergeCell ref="AC369:AD369"/>
    <mergeCell ref="O370:AB370"/>
    <mergeCell ref="AC370:AD370"/>
    <mergeCell ref="O371:AB371"/>
    <mergeCell ref="AC371:AD371"/>
    <mergeCell ref="O366:AB366"/>
    <mergeCell ref="AC366:AD366"/>
    <mergeCell ref="O367:AB367"/>
    <mergeCell ref="AC367:AD367"/>
    <mergeCell ref="O368:AB368"/>
    <mergeCell ref="AC368:AD368"/>
    <mergeCell ref="O363:AB363"/>
    <mergeCell ref="AC363:AD363"/>
    <mergeCell ref="O364:AB364"/>
    <mergeCell ref="AC364:AD364"/>
    <mergeCell ref="O365:AB365"/>
    <mergeCell ref="AC365:AD365"/>
    <mergeCell ref="O360:AB360"/>
    <mergeCell ref="AC360:AD360"/>
    <mergeCell ref="O361:AB361"/>
    <mergeCell ref="AC361:AD361"/>
    <mergeCell ref="O362:AB362"/>
    <mergeCell ref="AC362:AD362"/>
    <mergeCell ref="O357:AB357"/>
    <mergeCell ref="AC357:AD357"/>
    <mergeCell ref="O358:AB358"/>
    <mergeCell ref="AC358:AD358"/>
    <mergeCell ref="O359:AB359"/>
    <mergeCell ref="AC359:AD359"/>
    <mergeCell ref="O354:AB354"/>
    <mergeCell ref="AC354:AD354"/>
    <mergeCell ref="O355:AB355"/>
    <mergeCell ref="AC355:AD355"/>
    <mergeCell ref="O356:AB356"/>
    <mergeCell ref="AC356:AD356"/>
    <mergeCell ref="O351:AB351"/>
    <mergeCell ref="AC351:AD351"/>
    <mergeCell ref="O352:AB352"/>
    <mergeCell ref="AC352:AD352"/>
    <mergeCell ref="O353:AB353"/>
    <mergeCell ref="AC353:AD353"/>
    <mergeCell ref="O348:AB348"/>
    <mergeCell ref="AC348:AD348"/>
    <mergeCell ref="O349:AB349"/>
    <mergeCell ref="AC349:AD349"/>
    <mergeCell ref="O350:AB350"/>
    <mergeCell ref="AC350:AD350"/>
    <mergeCell ref="B346:D346"/>
    <mergeCell ref="F346:I346"/>
    <mergeCell ref="J346:L346"/>
    <mergeCell ref="N346:AA346"/>
    <mergeCell ref="AC346:AD346"/>
    <mergeCell ref="O347:AB347"/>
    <mergeCell ref="AC347:AD347"/>
    <mergeCell ref="C340:AC340"/>
    <mergeCell ref="I342:P342"/>
    <mergeCell ref="S342:Y342"/>
    <mergeCell ref="A344:O344"/>
    <mergeCell ref="B345:D345"/>
    <mergeCell ref="F345:I345"/>
    <mergeCell ref="J345:L345"/>
    <mergeCell ref="N345:AA345"/>
    <mergeCell ref="AC345:AD345"/>
    <mergeCell ref="O335:AB335"/>
    <mergeCell ref="AC335:AD335"/>
    <mergeCell ref="O336:AB336"/>
    <mergeCell ref="AC336:AD336"/>
    <mergeCell ref="A339:M339"/>
    <mergeCell ref="R339:AD339"/>
    <mergeCell ref="O332:AB332"/>
    <mergeCell ref="AC332:AD332"/>
    <mergeCell ref="O333:AB333"/>
    <mergeCell ref="AC333:AD333"/>
    <mergeCell ref="B334:D334"/>
    <mergeCell ref="F334:I334"/>
    <mergeCell ref="J334:L334"/>
    <mergeCell ref="N334:AA334"/>
    <mergeCell ref="AC334:AD334"/>
    <mergeCell ref="O330:AB330"/>
    <mergeCell ref="B331:D331"/>
    <mergeCell ref="F331:I331"/>
    <mergeCell ref="J331:L331"/>
    <mergeCell ref="N331:AA331"/>
    <mergeCell ref="AC331:AD331"/>
    <mergeCell ref="O328:AB328"/>
    <mergeCell ref="B329:D329"/>
    <mergeCell ref="F329:I329"/>
    <mergeCell ref="J329:L329"/>
    <mergeCell ref="N329:AA329"/>
    <mergeCell ref="AC329:AD329"/>
    <mergeCell ref="O326:AB326"/>
    <mergeCell ref="B327:D327"/>
    <mergeCell ref="F327:I327"/>
    <mergeCell ref="J327:L327"/>
    <mergeCell ref="N327:AA327"/>
    <mergeCell ref="AC327:AD327"/>
    <mergeCell ref="O324:AB324"/>
    <mergeCell ref="B325:D325"/>
    <mergeCell ref="F325:I325"/>
    <mergeCell ref="J325:L325"/>
    <mergeCell ref="N325:AA325"/>
    <mergeCell ref="AC325:AD325"/>
    <mergeCell ref="O322:AB322"/>
    <mergeCell ref="B323:D323"/>
    <mergeCell ref="F323:I323"/>
    <mergeCell ref="J323:L323"/>
    <mergeCell ref="N323:AA323"/>
    <mergeCell ref="AC323:AD323"/>
    <mergeCell ref="O320:AB320"/>
    <mergeCell ref="B321:D321"/>
    <mergeCell ref="F321:I321"/>
    <mergeCell ref="J321:L321"/>
    <mergeCell ref="N321:AA321"/>
    <mergeCell ref="AC321:AD321"/>
    <mergeCell ref="O318:AB318"/>
    <mergeCell ref="AC318:AD318"/>
    <mergeCell ref="B319:D319"/>
    <mergeCell ref="F319:I319"/>
    <mergeCell ref="J319:L319"/>
    <mergeCell ref="N319:AA319"/>
    <mergeCell ref="AC319:AD319"/>
    <mergeCell ref="B316:D316"/>
    <mergeCell ref="F316:I316"/>
    <mergeCell ref="J316:L316"/>
    <mergeCell ref="N316:AA316"/>
    <mergeCell ref="AC316:AD316"/>
    <mergeCell ref="O317:AB317"/>
    <mergeCell ref="AC317:AD317"/>
    <mergeCell ref="B314:D314"/>
    <mergeCell ref="F314:I314"/>
    <mergeCell ref="J314:L314"/>
    <mergeCell ref="N314:AA314"/>
    <mergeCell ref="AC314:AD314"/>
    <mergeCell ref="O315:AB315"/>
    <mergeCell ref="B312:D312"/>
    <mergeCell ref="F312:I312"/>
    <mergeCell ref="J312:L312"/>
    <mergeCell ref="N312:AA312"/>
    <mergeCell ref="AC312:AD312"/>
    <mergeCell ref="O313:AB313"/>
    <mergeCell ref="O309:AB309"/>
    <mergeCell ref="AC309:AD309"/>
    <mergeCell ref="O310:AB310"/>
    <mergeCell ref="AC310:AD310"/>
    <mergeCell ref="O311:AB311"/>
    <mergeCell ref="AC311:AD311"/>
    <mergeCell ref="B307:D307"/>
    <mergeCell ref="F307:I307"/>
    <mergeCell ref="J307:L307"/>
    <mergeCell ref="N307:AA307"/>
    <mergeCell ref="AC307:AD307"/>
    <mergeCell ref="O308:AB308"/>
    <mergeCell ref="AC308:AD308"/>
    <mergeCell ref="O304:AB304"/>
    <mergeCell ref="AC304:AD304"/>
    <mergeCell ref="O305:AB305"/>
    <mergeCell ref="AC305:AD305"/>
    <mergeCell ref="O306:AB306"/>
    <mergeCell ref="AC306:AD306"/>
    <mergeCell ref="O302:AB302"/>
    <mergeCell ref="B303:D303"/>
    <mergeCell ref="F303:I303"/>
    <mergeCell ref="J303:L303"/>
    <mergeCell ref="N303:AA303"/>
    <mergeCell ref="AC303:AD303"/>
    <mergeCell ref="O300:AB300"/>
    <mergeCell ref="AC300:AD300"/>
    <mergeCell ref="B301:D301"/>
    <mergeCell ref="F301:I301"/>
    <mergeCell ref="J301:L301"/>
    <mergeCell ref="N301:AA301"/>
    <mergeCell ref="AC301:AD301"/>
    <mergeCell ref="B298:D298"/>
    <mergeCell ref="F298:I298"/>
    <mergeCell ref="J298:L298"/>
    <mergeCell ref="N298:AA298"/>
    <mergeCell ref="AC298:AD298"/>
    <mergeCell ref="O299:AB299"/>
    <mergeCell ref="AC299:AD299"/>
    <mergeCell ref="A296:O296"/>
    <mergeCell ref="B297:D297"/>
    <mergeCell ref="F297:I297"/>
    <mergeCell ref="J297:L297"/>
    <mergeCell ref="N297:AA297"/>
    <mergeCell ref="AC297:AD297"/>
    <mergeCell ref="O288:AB288"/>
    <mergeCell ref="A291:M291"/>
    <mergeCell ref="R291:AD291"/>
    <mergeCell ref="C292:AC292"/>
    <mergeCell ref="I294:P294"/>
    <mergeCell ref="S294:Y294"/>
    <mergeCell ref="O286:AB286"/>
    <mergeCell ref="B287:D287"/>
    <mergeCell ref="F287:I287"/>
    <mergeCell ref="J287:L287"/>
    <mergeCell ref="N287:AA287"/>
    <mergeCell ref="AC287:AD287"/>
    <mergeCell ref="O284:AB284"/>
    <mergeCell ref="B285:D285"/>
    <mergeCell ref="F285:I285"/>
    <mergeCell ref="J285:L285"/>
    <mergeCell ref="N285:AA285"/>
    <mergeCell ref="AC285:AD285"/>
    <mergeCell ref="O282:AB282"/>
    <mergeCell ref="B283:D283"/>
    <mergeCell ref="F283:I283"/>
    <mergeCell ref="J283:L283"/>
    <mergeCell ref="N283:AA283"/>
    <mergeCell ref="AC283:AD283"/>
    <mergeCell ref="O280:AB280"/>
    <mergeCell ref="AC280:AD280"/>
    <mergeCell ref="B281:D281"/>
    <mergeCell ref="F281:I281"/>
    <mergeCell ref="J281:L281"/>
    <mergeCell ref="N281:AA281"/>
    <mergeCell ref="AC281:AD281"/>
    <mergeCell ref="O277:AB277"/>
    <mergeCell ref="AC277:AD277"/>
    <mergeCell ref="O278:AB278"/>
    <mergeCell ref="AC278:AD278"/>
    <mergeCell ref="O279:AB279"/>
    <mergeCell ref="AC279:AD279"/>
    <mergeCell ref="O274:AB274"/>
    <mergeCell ref="AC274:AD274"/>
    <mergeCell ref="O275:AB275"/>
    <mergeCell ref="AC275:AD275"/>
    <mergeCell ref="O276:AB276"/>
    <mergeCell ref="AC276:AD276"/>
    <mergeCell ref="O271:AB271"/>
    <mergeCell ref="AC271:AD271"/>
    <mergeCell ref="O272:AB272"/>
    <mergeCell ref="AC272:AD272"/>
    <mergeCell ref="O273:AB273"/>
    <mergeCell ref="AC273:AD273"/>
    <mergeCell ref="O268:AB268"/>
    <mergeCell ref="AC268:AD268"/>
    <mergeCell ref="O269:AB269"/>
    <mergeCell ref="AC269:AD269"/>
    <mergeCell ref="O270:AB270"/>
    <mergeCell ref="AC270:AD270"/>
    <mergeCell ref="O265:AB265"/>
    <mergeCell ref="AC265:AD265"/>
    <mergeCell ref="O266:AB266"/>
    <mergeCell ref="AC266:AD266"/>
    <mergeCell ref="O267:AB267"/>
    <mergeCell ref="AC267:AD267"/>
    <mergeCell ref="O262:AB262"/>
    <mergeCell ref="AC262:AD262"/>
    <mergeCell ref="O263:AB263"/>
    <mergeCell ref="AC263:AD263"/>
    <mergeCell ref="O264:AB264"/>
    <mergeCell ref="AC264:AD264"/>
    <mergeCell ref="O259:AB259"/>
    <mergeCell ref="AC259:AD259"/>
    <mergeCell ref="O260:AB260"/>
    <mergeCell ref="AC260:AD260"/>
    <mergeCell ref="O261:AB261"/>
    <mergeCell ref="AC261:AD261"/>
    <mergeCell ref="O257:AB257"/>
    <mergeCell ref="B258:D258"/>
    <mergeCell ref="F258:I258"/>
    <mergeCell ref="J258:L258"/>
    <mergeCell ref="N258:AA258"/>
    <mergeCell ref="AC258:AD258"/>
    <mergeCell ref="O254:AB254"/>
    <mergeCell ref="AC254:AD254"/>
    <mergeCell ref="O255:AB255"/>
    <mergeCell ref="AC255:AD255"/>
    <mergeCell ref="B256:D256"/>
    <mergeCell ref="F256:I256"/>
    <mergeCell ref="J256:L256"/>
    <mergeCell ref="N256:AA256"/>
    <mergeCell ref="AC256:AD256"/>
    <mergeCell ref="O252:AB252"/>
    <mergeCell ref="B253:D253"/>
    <mergeCell ref="F253:I253"/>
    <mergeCell ref="J253:L253"/>
    <mergeCell ref="N253:AA253"/>
    <mergeCell ref="AC253:AD253"/>
    <mergeCell ref="O250:AB250"/>
    <mergeCell ref="B251:D251"/>
    <mergeCell ref="F251:I251"/>
    <mergeCell ref="J251:L251"/>
    <mergeCell ref="N251:AA251"/>
    <mergeCell ref="AC251:AD251"/>
    <mergeCell ref="O247:AB247"/>
    <mergeCell ref="AC247:AD247"/>
    <mergeCell ref="O248:AB248"/>
    <mergeCell ref="AC248:AD248"/>
    <mergeCell ref="B249:D249"/>
    <mergeCell ref="F249:I249"/>
    <mergeCell ref="J249:L249"/>
    <mergeCell ref="N249:AA249"/>
    <mergeCell ref="AC249:AD249"/>
    <mergeCell ref="O245:AB245"/>
    <mergeCell ref="AC245:AD245"/>
    <mergeCell ref="B246:D246"/>
    <mergeCell ref="F246:I246"/>
    <mergeCell ref="J246:L246"/>
    <mergeCell ref="N246:AA246"/>
    <mergeCell ref="AC246:AD246"/>
    <mergeCell ref="B243:D243"/>
    <mergeCell ref="F243:I243"/>
    <mergeCell ref="J243:L243"/>
    <mergeCell ref="N243:AA243"/>
    <mergeCell ref="AC243:AD243"/>
    <mergeCell ref="O244:AB244"/>
    <mergeCell ref="AC244:AD244"/>
    <mergeCell ref="B241:D241"/>
    <mergeCell ref="F241:I241"/>
    <mergeCell ref="J241:L241"/>
    <mergeCell ref="N241:AA241"/>
    <mergeCell ref="AC241:AD241"/>
    <mergeCell ref="O242:AB242"/>
    <mergeCell ref="B239:D239"/>
    <mergeCell ref="F239:I239"/>
    <mergeCell ref="J239:L239"/>
    <mergeCell ref="N239:AA239"/>
    <mergeCell ref="AC239:AD239"/>
    <mergeCell ref="O240:AB240"/>
    <mergeCell ref="B237:D237"/>
    <mergeCell ref="F237:I237"/>
    <mergeCell ref="J237:L237"/>
    <mergeCell ref="N237:AA237"/>
    <mergeCell ref="AC237:AD237"/>
    <mergeCell ref="O238:AB238"/>
    <mergeCell ref="A235:O235"/>
    <mergeCell ref="B236:D236"/>
    <mergeCell ref="F236:I236"/>
    <mergeCell ref="J236:L236"/>
    <mergeCell ref="N236:AA236"/>
    <mergeCell ref="AC236:AD236"/>
    <mergeCell ref="O227:AB227"/>
    <mergeCell ref="A230:M230"/>
    <mergeCell ref="R230:AD230"/>
    <mergeCell ref="C231:AC231"/>
    <mergeCell ref="I233:P233"/>
    <mergeCell ref="S233:Y233"/>
    <mergeCell ref="O225:AB225"/>
    <mergeCell ref="B226:D226"/>
    <mergeCell ref="F226:I226"/>
    <mergeCell ref="J226:L226"/>
    <mergeCell ref="N226:AA226"/>
    <mergeCell ref="AC226:AD226"/>
    <mergeCell ref="O223:AB223"/>
    <mergeCell ref="B224:D224"/>
    <mergeCell ref="F224:I224"/>
    <mergeCell ref="J224:L224"/>
    <mergeCell ref="N224:AA224"/>
    <mergeCell ref="AC224:AD224"/>
    <mergeCell ref="O221:AB221"/>
    <mergeCell ref="B222:D222"/>
    <mergeCell ref="F222:I222"/>
    <mergeCell ref="J222:L222"/>
    <mergeCell ref="N222:AA222"/>
    <mergeCell ref="AC222:AD222"/>
    <mergeCell ref="O219:AB219"/>
    <mergeCell ref="B220:D220"/>
    <mergeCell ref="F220:I220"/>
    <mergeCell ref="J220:L220"/>
    <mergeCell ref="N220:AA220"/>
    <mergeCell ref="AC220:AD220"/>
    <mergeCell ref="O217:AB217"/>
    <mergeCell ref="B218:D218"/>
    <mergeCell ref="F218:I218"/>
    <mergeCell ref="J218:L218"/>
    <mergeCell ref="N218:AA218"/>
    <mergeCell ref="AC218:AD218"/>
    <mergeCell ref="O215:AB215"/>
    <mergeCell ref="AC215:AD215"/>
    <mergeCell ref="B216:D216"/>
    <mergeCell ref="F216:I216"/>
    <mergeCell ref="J216:L216"/>
    <mergeCell ref="N216:AA216"/>
    <mergeCell ref="AC216:AD216"/>
    <mergeCell ref="O212:AB212"/>
    <mergeCell ref="AC212:AD212"/>
    <mergeCell ref="O213:AB213"/>
    <mergeCell ref="AC213:AD213"/>
    <mergeCell ref="O214:AB214"/>
    <mergeCell ref="AC214:AD214"/>
    <mergeCell ref="O209:AB209"/>
    <mergeCell ref="AC209:AD209"/>
    <mergeCell ref="O210:AB210"/>
    <mergeCell ref="AC210:AD210"/>
    <mergeCell ref="O211:AB211"/>
    <mergeCell ref="AC211:AD211"/>
    <mergeCell ref="O206:AB206"/>
    <mergeCell ref="AC206:AD206"/>
    <mergeCell ref="O207:AB207"/>
    <mergeCell ref="AC207:AD207"/>
    <mergeCell ref="O208:AB208"/>
    <mergeCell ref="AC208:AD208"/>
    <mergeCell ref="O203:AB203"/>
    <mergeCell ref="AC203:AD203"/>
    <mergeCell ref="O204:AB204"/>
    <mergeCell ref="AC204:AD204"/>
    <mergeCell ref="O205:AB205"/>
    <mergeCell ref="AC205:AD205"/>
    <mergeCell ref="O200:AB200"/>
    <mergeCell ref="AC200:AD200"/>
    <mergeCell ref="O201:AB201"/>
    <mergeCell ref="AC201:AD201"/>
    <mergeCell ref="O202:AB202"/>
    <mergeCell ref="AC202:AD202"/>
    <mergeCell ref="O197:AB197"/>
    <mergeCell ref="AC197:AD197"/>
    <mergeCell ref="O198:AB198"/>
    <mergeCell ref="AC198:AD198"/>
    <mergeCell ref="O199:AB199"/>
    <mergeCell ref="AC199:AD199"/>
    <mergeCell ref="O194:AB194"/>
    <mergeCell ref="AC194:AD194"/>
    <mergeCell ref="O195:AB195"/>
    <mergeCell ref="AC195:AD195"/>
    <mergeCell ref="O196:AB196"/>
    <mergeCell ref="AC196:AD196"/>
    <mergeCell ref="O191:AB191"/>
    <mergeCell ref="AC191:AD191"/>
    <mergeCell ref="O192:AB192"/>
    <mergeCell ref="AC192:AD192"/>
    <mergeCell ref="O193:AB193"/>
    <mergeCell ref="AC193:AD193"/>
    <mergeCell ref="O188:AB188"/>
    <mergeCell ref="AC188:AD188"/>
    <mergeCell ref="O189:AB189"/>
    <mergeCell ref="AC189:AD189"/>
    <mergeCell ref="O190:AB190"/>
    <mergeCell ref="AC190:AD190"/>
    <mergeCell ref="O185:AB185"/>
    <mergeCell ref="AC185:AD185"/>
    <mergeCell ref="O186:AB186"/>
    <mergeCell ref="AC186:AD186"/>
    <mergeCell ref="O187:AB187"/>
    <mergeCell ref="AC187:AD187"/>
    <mergeCell ref="O182:AB182"/>
    <mergeCell ref="AC182:AD182"/>
    <mergeCell ref="O183:AB183"/>
    <mergeCell ref="AC183:AD183"/>
    <mergeCell ref="O184:AB184"/>
    <mergeCell ref="AC184:AD184"/>
    <mergeCell ref="O180:AB180"/>
    <mergeCell ref="B181:D181"/>
    <mergeCell ref="F181:I181"/>
    <mergeCell ref="J181:L181"/>
    <mergeCell ref="N181:AA181"/>
    <mergeCell ref="AC181:AD181"/>
    <mergeCell ref="O177:AB177"/>
    <mergeCell ref="AC177:AD177"/>
    <mergeCell ref="O178:AB178"/>
    <mergeCell ref="AC178:AD178"/>
    <mergeCell ref="B179:D179"/>
    <mergeCell ref="F179:I179"/>
    <mergeCell ref="J179:L179"/>
    <mergeCell ref="N179:AA179"/>
    <mergeCell ref="AC179:AD179"/>
    <mergeCell ref="B175:D175"/>
    <mergeCell ref="F175:I175"/>
    <mergeCell ref="J175:L175"/>
    <mergeCell ref="N175:AA175"/>
    <mergeCell ref="AC175:AD175"/>
    <mergeCell ref="B176:D176"/>
    <mergeCell ref="F176:I176"/>
    <mergeCell ref="J176:L176"/>
    <mergeCell ref="N176:AA176"/>
    <mergeCell ref="AC176:AD176"/>
    <mergeCell ref="A169:M169"/>
    <mergeCell ref="R169:AD169"/>
    <mergeCell ref="C170:AC170"/>
    <mergeCell ref="I172:P172"/>
    <mergeCell ref="S172:Y172"/>
    <mergeCell ref="A174:O174"/>
    <mergeCell ref="O164:AB164"/>
    <mergeCell ref="AC164:AD164"/>
    <mergeCell ref="O165:AB165"/>
    <mergeCell ref="AC165:AD165"/>
    <mergeCell ref="O166:AB166"/>
    <mergeCell ref="AC166:AD166"/>
    <mergeCell ref="O162:AB162"/>
    <mergeCell ref="B163:D163"/>
    <mergeCell ref="F163:I163"/>
    <mergeCell ref="J163:L163"/>
    <mergeCell ref="N163:AA163"/>
    <mergeCell ref="AC163:AD163"/>
    <mergeCell ref="O160:AB160"/>
    <mergeCell ref="AC160:AD160"/>
    <mergeCell ref="B161:D161"/>
    <mergeCell ref="F161:I161"/>
    <mergeCell ref="J161:L161"/>
    <mergeCell ref="N161:AA161"/>
    <mergeCell ref="AC161:AD161"/>
    <mergeCell ref="B158:D158"/>
    <mergeCell ref="F158:I158"/>
    <mergeCell ref="J158:L158"/>
    <mergeCell ref="N158:AA158"/>
    <mergeCell ref="AC158:AD158"/>
    <mergeCell ref="O159:AB159"/>
    <mergeCell ref="AC159:AD159"/>
    <mergeCell ref="O155:AB155"/>
    <mergeCell ref="AC155:AD155"/>
    <mergeCell ref="O156:AB156"/>
    <mergeCell ref="AC156:AD156"/>
    <mergeCell ref="O157:AB157"/>
    <mergeCell ref="AC157:AD157"/>
    <mergeCell ref="O152:AB152"/>
    <mergeCell ref="AC152:AD152"/>
    <mergeCell ref="O153:AB153"/>
    <mergeCell ref="AC153:AD153"/>
    <mergeCell ref="O154:AB154"/>
    <mergeCell ref="AC154:AD154"/>
    <mergeCell ref="O149:AB149"/>
    <mergeCell ref="AC149:AD149"/>
    <mergeCell ref="O150:AB150"/>
    <mergeCell ref="AC150:AD150"/>
    <mergeCell ref="O151:AB151"/>
    <mergeCell ref="AC151:AD151"/>
    <mergeCell ref="O146:AB146"/>
    <mergeCell ref="AC146:AD146"/>
    <mergeCell ref="O147:AB147"/>
    <mergeCell ref="AC147:AD147"/>
    <mergeCell ref="O148:AB148"/>
    <mergeCell ref="AC148:AD148"/>
    <mergeCell ref="O144:AB144"/>
    <mergeCell ref="AC144:AD144"/>
    <mergeCell ref="B145:D145"/>
    <mergeCell ref="F145:I145"/>
    <mergeCell ref="J145:L145"/>
    <mergeCell ref="N145:AA145"/>
    <mergeCell ref="AC145:AD145"/>
    <mergeCell ref="O141:AB141"/>
    <mergeCell ref="AC141:AD141"/>
    <mergeCell ref="O142:AB142"/>
    <mergeCell ref="AC142:AD142"/>
    <mergeCell ref="O143:AB143"/>
    <mergeCell ref="AC143:AD143"/>
    <mergeCell ref="O139:AB139"/>
    <mergeCell ref="B140:D140"/>
    <mergeCell ref="F140:I140"/>
    <mergeCell ref="J140:L140"/>
    <mergeCell ref="N140:AA140"/>
    <mergeCell ref="AC140:AD140"/>
    <mergeCell ref="O137:AB137"/>
    <mergeCell ref="AC137:AD137"/>
    <mergeCell ref="B138:D138"/>
    <mergeCell ref="F138:I138"/>
    <mergeCell ref="J138:L138"/>
    <mergeCell ref="N138:AA138"/>
    <mergeCell ref="AC138:AD138"/>
    <mergeCell ref="O134:AB134"/>
    <mergeCell ref="AC134:AD134"/>
    <mergeCell ref="O135:AB135"/>
    <mergeCell ref="AC135:AD135"/>
    <mergeCell ref="O136:AB136"/>
    <mergeCell ref="AC136:AD136"/>
    <mergeCell ref="O132:AB132"/>
    <mergeCell ref="B133:D133"/>
    <mergeCell ref="F133:I133"/>
    <mergeCell ref="J133:L133"/>
    <mergeCell ref="N133:AA133"/>
    <mergeCell ref="AC133:AD133"/>
    <mergeCell ref="O130:AB130"/>
    <mergeCell ref="B131:D131"/>
    <mergeCell ref="F131:I131"/>
    <mergeCell ref="J131:L131"/>
    <mergeCell ref="N131:AA131"/>
    <mergeCell ref="AC131:AD131"/>
    <mergeCell ref="O127:AB127"/>
    <mergeCell ref="AC127:AD127"/>
    <mergeCell ref="O128:AB128"/>
    <mergeCell ref="AC128:AD128"/>
    <mergeCell ref="B129:D129"/>
    <mergeCell ref="F129:I129"/>
    <mergeCell ref="J129:L129"/>
    <mergeCell ref="N129:AA129"/>
    <mergeCell ref="AC129:AD129"/>
    <mergeCell ref="O125:AB125"/>
    <mergeCell ref="B126:D126"/>
    <mergeCell ref="F126:I126"/>
    <mergeCell ref="J126:L126"/>
    <mergeCell ref="N126:AA126"/>
    <mergeCell ref="AC126:AD126"/>
    <mergeCell ref="O123:AB123"/>
    <mergeCell ref="B124:D124"/>
    <mergeCell ref="F124:I124"/>
    <mergeCell ref="J124:L124"/>
    <mergeCell ref="N124:AA124"/>
    <mergeCell ref="AC124:AD124"/>
    <mergeCell ref="O120:AB120"/>
    <mergeCell ref="AC120:AD120"/>
    <mergeCell ref="O121:AB121"/>
    <mergeCell ref="AC121:AD121"/>
    <mergeCell ref="B122:D122"/>
    <mergeCell ref="F122:I122"/>
    <mergeCell ref="J122:L122"/>
    <mergeCell ref="N122:AA122"/>
    <mergeCell ref="AC122:AD122"/>
    <mergeCell ref="O118:AB118"/>
    <mergeCell ref="B119:D119"/>
    <mergeCell ref="F119:I119"/>
    <mergeCell ref="J119:L119"/>
    <mergeCell ref="N119:AA119"/>
    <mergeCell ref="AC119:AD119"/>
    <mergeCell ref="O116:AB116"/>
    <mergeCell ref="AC116:AD116"/>
    <mergeCell ref="B117:D117"/>
    <mergeCell ref="F117:I117"/>
    <mergeCell ref="J117:L117"/>
    <mergeCell ref="N117:AA117"/>
    <mergeCell ref="AC117:AD117"/>
    <mergeCell ref="B114:D114"/>
    <mergeCell ref="F114:I114"/>
    <mergeCell ref="J114:L114"/>
    <mergeCell ref="N114:AA114"/>
    <mergeCell ref="AC114:AD114"/>
    <mergeCell ref="O115:AB115"/>
    <mergeCell ref="AC115:AD115"/>
    <mergeCell ref="A112:O112"/>
    <mergeCell ref="B113:D113"/>
    <mergeCell ref="F113:I113"/>
    <mergeCell ref="J113:L113"/>
    <mergeCell ref="N113:AA113"/>
    <mergeCell ref="AC113:AD113"/>
    <mergeCell ref="O104:AB104"/>
    <mergeCell ref="AC104:AD104"/>
    <mergeCell ref="A107:M107"/>
    <mergeCell ref="R107:AD107"/>
    <mergeCell ref="C108:AC108"/>
    <mergeCell ref="I110:P110"/>
    <mergeCell ref="S110:Y110"/>
    <mergeCell ref="O101:AB101"/>
    <mergeCell ref="AC101:AD101"/>
    <mergeCell ref="O102:AB102"/>
    <mergeCell ref="AC102:AD102"/>
    <mergeCell ref="O103:AB103"/>
    <mergeCell ref="AC103:AD103"/>
    <mergeCell ref="O98:AB98"/>
    <mergeCell ref="AC98:AD98"/>
    <mergeCell ref="O99:AB99"/>
    <mergeCell ref="AC99:AD99"/>
    <mergeCell ref="O100:AB100"/>
    <mergeCell ref="AC100:AD100"/>
    <mergeCell ref="O95:AB95"/>
    <mergeCell ref="AC95:AD95"/>
    <mergeCell ref="O96:AB96"/>
    <mergeCell ref="AC96:AD96"/>
    <mergeCell ref="O97:AB97"/>
    <mergeCell ref="AC97:AD97"/>
    <mergeCell ref="O92:AB92"/>
    <mergeCell ref="AC92:AD92"/>
    <mergeCell ref="O93:AB93"/>
    <mergeCell ref="AC93:AD93"/>
    <mergeCell ref="O94:AB94"/>
    <mergeCell ref="AC94:AD94"/>
    <mergeCell ref="O89:AB89"/>
    <mergeCell ref="AC89:AD89"/>
    <mergeCell ref="O90:AB90"/>
    <mergeCell ref="AC90:AD90"/>
    <mergeCell ref="O91:AB91"/>
    <mergeCell ref="AC91:AD91"/>
    <mergeCell ref="O86:AB86"/>
    <mergeCell ref="AC86:AD86"/>
    <mergeCell ref="O87:AB87"/>
    <mergeCell ref="AC87:AD87"/>
    <mergeCell ref="O88:AB88"/>
    <mergeCell ref="AC88:AD88"/>
    <mergeCell ref="O83:AB83"/>
    <mergeCell ref="AC83:AD83"/>
    <mergeCell ref="O84:AB84"/>
    <mergeCell ref="AC84:AD84"/>
    <mergeCell ref="O85:AB85"/>
    <mergeCell ref="AC85:AD85"/>
    <mergeCell ref="O80:AB80"/>
    <mergeCell ref="AC80:AD80"/>
    <mergeCell ref="O81:AB81"/>
    <mergeCell ref="AC81:AD81"/>
    <mergeCell ref="O82:AB82"/>
    <mergeCell ref="AC82:AD82"/>
    <mergeCell ref="O77:AB77"/>
    <mergeCell ref="AC77:AD77"/>
    <mergeCell ref="O78:AB78"/>
    <mergeCell ref="AC78:AD78"/>
    <mergeCell ref="O79:AB79"/>
    <mergeCell ref="AC79:AD79"/>
    <mergeCell ref="O74:AB74"/>
    <mergeCell ref="AC74:AD74"/>
    <mergeCell ref="O75:AB75"/>
    <mergeCell ref="AC75:AD75"/>
    <mergeCell ref="O76:AB76"/>
    <mergeCell ref="AC76:AD76"/>
    <mergeCell ref="O71:AB71"/>
    <mergeCell ref="AC71:AD71"/>
    <mergeCell ref="O72:AB72"/>
    <mergeCell ref="AC72:AD72"/>
    <mergeCell ref="O73:AB73"/>
    <mergeCell ref="AC73:AD73"/>
    <mergeCell ref="O68:AB68"/>
    <mergeCell ref="AC68:AD68"/>
    <mergeCell ref="O69:AB69"/>
    <mergeCell ref="AC69:AD69"/>
    <mergeCell ref="O70:AB70"/>
    <mergeCell ref="AC70:AD70"/>
    <mergeCell ref="O65:AB65"/>
    <mergeCell ref="AC65:AD65"/>
    <mergeCell ref="O66:AB66"/>
    <mergeCell ref="AC66:AD66"/>
    <mergeCell ref="O67:AB67"/>
    <mergeCell ref="AC67:AD67"/>
    <mergeCell ref="O62:AB62"/>
    <mergeCell ref="AC62:AD62"/>
    <mergeCell ref="O63:AB63"/>
    <mergeCell ref="AC63:AD63"/>
    <mergeCell ref="O64:AB64"/>
    <mergeCell ref="AC64:AD64"/>
    <mergeCell ref="O59:AB59"/>
    <mergeCell ref="AC59:AD59"/>
    <mergeCell ref="O60:AB60"/>
    <mergeCell ref="AC60:AD60"/>
    <mergeCell ref="O61:AB61"/>
    <mergeCell ref="AC61:AD61"/>
    <mergeCell ref="O56:AB56"/>
    <mergeCell ref="AC56:AD56"/>
    <mergeCell ref="O57:AB57"/>
    <mergeCell ref="AC57:AD57"/>
    <mergeCell ref="O58:AB58"/>
    <mergeCell ref="AC58:AD58"/>
    <mergeCell ref="B54:D54"/>
    <mergeCell ref="F54:I54"/>
    <mergeCell ref="J54:L54"/>
    <mergeCell ref="N54:AA54"/>
    <mergeCell ref="AC54:AD54"/>
    <mergeCell ref="O55:AB55"/>
    <mergeCell ref="AC55:AD55"/>
    <mergeCell ref="C48:AC48"/>
    <mergeCell ref="I50:P50"/>
    <mergeCell ref="S50:Y50"/>
    <mergeCell ref="A52:O52"/>
    <mergeCell ref="B53:D53"/>
    <mergeCell ref="F53:I53"/>
    <mergeCell ref="J53:L53"/>
    <mergeCell ref="N53:AA53"/>
    <mergeCell ref="AC53:AD53"/>
    <mergeCell ref="O43:AB43"/>
    <mergeCell ref="AC43:AD43"/>
    <mergeCell ref="O44:AB44"/>
    <mergeCell ref="AC44:AD44"/>
    <mergeCell ref="A47:M47"/>
    <mergeCell ref="R47:AD47"/>
    <mergeCell ref="O40:AB40"/>
    <mergeCell ref="AC40:AD40"/>
    <mergeCell ref="O41:AB41"/>
    <mergeCell ref="AC41:AD41"/>
    <mergeCell ref="O42:AB42"/>
    <mergeCell ref="AC42:AD42"/>
    <mergeCell ref="O38:AB38"/>
    <mergeCell ref="B39:D39"/>
    <mergeCell ref="F39:I39"/>
    <mergeCell ref="J39:L39"/>
    <mergeCell ref="N39:AA39"/>
    <mergeCell ref="AC39:AD39"/>
    <mergeCell ref="O35:AB35"/>
    <mergeCell ref="AC35:AD35"/>
    <mergeCell ref="O36:AB36"/>
    <mergeCell ref="AC36:AD36"/>
    <mergeCell ref="B37:D37"/>
    <mergeCell ref="F37:I37"/>
    <mergeCell ref="J37:L37"/>
    <mergeCell ref="N37:AA37"/>
    <mergeCell ref="AC37:AD37"/>
    <mergeCell ref="O32:AB32"/>
    <mergeCell ref="AC32:AD32"/>
    <mergeCell ref="O33:AB33"/>
    <mergeCell ref="AC33:AD33"/>
    <mergeCell ref="O34:AB34"/>
    <mergeCell ref="AC34:AD34"/>
    <mergeCell ref="O29:AB29"/>
    <mergeCell ref="AC29:AD29"/>
    <mergeCell ref="O30:AB30"/>
    <mergeCell ref="AC30:AD30"/>
    <mergeCell ref="O31:AB31"/>
    <mergeCell ref="AC31:AD31"/>
    <mergeCell ref="O27:AB27"/>
    <mergeCell ref="B28:D28"/>
    <mergeCell ref="F28:I28"/>
    <mergeCell ref="J28:L28"/>
    <mergeCell ref="N28:AA28"/>
    <mergeCell ref="AC28:AD28"/>
    <mergeCell ref="O25:AB25"/>
    <mergeCell ref="B26:D26"/>
    <mergeCell ref="F26:I26"/>
    <mergeCell ref="J26:L26"/>
    <mergeCell ref="N26:AA26"/>
    <mergeCell ref="AC26:AD26"/>
    <mergeCell ref="O23:AB23"/>
    <mergeCell ref="AC23:AD23"/>
    <mergeCell ref="B24:D24"/>
    <mergeCell ref="F24:I24"/>
    <mergeCell ref="J24:L24"/>
    <mergeCell ref="N24:AA24"/>
    <mergeCell ref="AC24:AD24"/>
    <mergeCell ref="O20:AB20"/>
    <mergeCell ref="AC20:AD20"/>
    <mergeCell ref="O21:AB21"/>
    <mergeCell ref="AC21:AD21"/>
    <mergeCell ref="O22:AB22"/>
    <mergeCell ref="AC22:AD22"/>
    <mergeCell ref="B18:D18"/>
    <mergeCell ref="F18:I18"/>
    <mergeCell ref="J18:L18"/>
    <mergeCell ref="N18:AA18"/>
    <mergeCell ref="AC18:AD18"/>
    <mergeCell ref="O19:AB19"/>
    <mergeCell ref="AC19:AD19"/>
    <mergeCell ref="O15:AB15"/>
    <mergeCell ref="AC15:AD15"/>
    <mergeCell ref="O16:AB16"/>
    <mergeCell ref="AC16:AD16"/>
    <mergeCell ref="O17:AB17"/>
    <mergeCell ref="AC17:AD17"/>
    <mergeCell ref="O12:AB12"/>
    <mergeCell ref="AC12:AD12"/>
    <mergeCell ref="O13:AB13"/>
    <mergeCell ref="AC13:AD13"/>
    <mergeCell ref="O14:AB14"/>
    <mergeCell ref="AC14:AD14"/>
    <mergeCell ref="O9:AB9"/>
    <mergeCell ref="AC9:AD9"/>
    <mergeCell ref="O10:AB10"/>
    <mergeCell ref="AC10:AD10"/>
    <mergeCell ref="B11:D11"/>
    <mergeCell ref="F11:I11"/>
    <mergeCell ref="J11:L11"/>
    <mergeCell ref="N11:AA11"/>
    <mergeCell ref="AC11:AD11"/>
    <mergeCell ref="B7:D7"/>
    <mergeCell ref="F7:I7"/>
    <mergeCell ref="J7:L7"/>
    <mergeCell ref="N7:AA7"/>
    <mergeCell ref="AC7:AD7"/>
    <mergeCell ref="O8:AB8"/>
    <mergeCell ref="AC8:AD8"/>
    <mergeCell ref="C1:AC1"/>
    <mergeCell ref="I3:P3"/>
    <mergeCell ref="S3:Y3"/>
    <mergeCell ref="A5:O5"/>
    <mergeCell ref="B6:D6"/>
    <mergeCell ref="F6:I6"/>
    <mergeCell ref="J6:L6"/>
    <mergeCell ref="N6:AA6"/>
    <mergeCell ref="AC6:AD6"/>
  </mergeCells>
  <pageMargins left="0.5" right="0.5" top="0.5" bottom="0.5" header="0" footer="0"/>
  <pageSetup fitToWidth="0" fitToHeight="0" orientation="portrait" horizontalDpi="0" verticalDpi="0" copies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C22" sqref="C22"/>
    </sheetView>
  </sheetViews>
  <sheetFormatPr defaultRowHeight="12.75"/>
  <cols>
    <col min="1" max="1" width="13.85546875" style="232" customWidth="1"/>
    <col min="2" max="2" width="13" style="232" customWidth="1"/>
    <col min="3" max="3" width="37" style="232" customWidth="1"/>
    <col min="4" max="4" width="8" style="232" customWidth="1"/>
    <col min="5" max="5" width="14.85546875" style="232" customWidth="1"/>
    <col min="6" max="6" width="10.85546875" style="232" customWidth="1"/>
    <col min="7" max="7" width="5.85546875" style="232" customWidth="1"/>
    <col min="8" max="8" width="6.85546875" style="232" customWidth="1"/>
    <col min="9" max="9" width="26.85546875" style="232" customWidth="1"/>
    <col min="10" max="16384" width="9.140625" style="232"/>
  </cols>
  <sheetData>
    <row r="1" spans="1:8">
      <c r="A1" s="232" t="s">
        <v>2521</v>
      </c>
    </row>
    <row r="2" spans="1:8">
      <c r="A2" s="245" t="s">
        <v>2522</v>
      </c>
    </row>
    <row r="3" spans="1:8">
      <c r="A3" s="245" t="s">
        <v>2523</v>
      </c>
    </row>
    <row r="4" spans="1:8">
      <c r="A4" s="245" t="s">
        <v>2524</v>
      </c>
    </row>
    <row r="5" spans="1:8">
      <c r="A5" s="245" t="s">
        <v>2525</v>
      </c>
    </row>
    <row r="6" spans="1:8" ht="21">
      <c r="A6" s="246" t="s">
        <v>2526</v>
      </c>
      <c r="B6" s="247" t="s">
        <v>2527</v>
      </c>
      <c r="C6" s="247" t="s">
        <v>2528</v>
      </c>
      <c r="D6" s="248" t="s">
        <v>2529</v>
      </c>
      <c r="E6" s="249" t="s">
        <v>2530</v>
      </c>
      <c r="F6" s="250" t="s">
        <v>2531</v>
      </c>
      <c r="G6" s="251"/>
      <c r="H6" s="251"/>
    </row>
    <row r="7" spans="1:8" ht="21">
      <c r="A7" s="252">
        <v>1513778</v>
      </c>
      <c r="B7" s="253">
        <v>44169</v>
      </c>
      <c r="C7" s="247" t="s">
        <v>2532</v>
      </c>
      <c r="D7" s="248" t="s">
        <v>2533</v>
      </c>
      <c r="E7" s="254">
        <v>0</v>
      </c>
      <c r="F7" s="250" t="s">
        <v>2534</v>
      </c>
      <c r="G7" s="250" t="s">
        <v>2535</v>
      </c>
      <c r="H7" s="248" t="s">
        <v>2536</v>
      </c>
    </row>
    <row r="8" spans="1:8" ht="21">
      <c r="A8" s="248" t="s">
        <v>2537</v>
      </c>
      <c r="B8" s="253">
        <v>44182</v>
      </c>
      <c r="C8" s="247" t="s">
        <v>2538</v>
      </c>
      <c r="D8" s="248" t="s">
        <v>2533</v>
      </c>
      <c r="E8" s="254">
        <v>0</v>
      </c>
      <c r="F8" s="250" t="s">
        <v>2534</v>
      </c>
      <c r="G8" s="250" t="s">
        <v>2535</v>
      </c>
      <c r="H8" s="248" t="s">
        <v>2536</v>
      </c>
    </row>
    <row r="9" spans="1:8" ht="21">
      <c r="A9" s="248" t="s">
        <v>2539</v>
      </c>
      <c r="B9" s="253">
        <v>44175</v>
      </c>
      <c r="C9" s="247" t="s">
        <v>2540</v>
      </c>
      <c r="D9" s="248" t="s">
        <v>2533</v>
      </c>
      <c r="E9" s="254">
        <v>-8606.33</v>
      </c>
      <c r="F9" s="250" t="s">
        <v>2541</v>
      </c>
      <c r="G9" s="250" t="s">
        <v>2536</v>
      </c>
      <c r="H9" s="255"/>
    </row>
    <row r="10" spans="1:8" ht="21">
      <c r="A10" s="248" t="s">
        <v>2542</v>
      </c>
      <c r="B10" s="253">
        <v>44176</v>
      </c>
      <c r="C10" s="247" t="s">
        <v>2543</v>
      </c>
      <c r="D10" s="248" t="s">
        <v>2533</v>
      </c>
      <c r="E10" s="254">
        <v>0</v>
      </c>
      <c r="F10" s="250" t="s">
        <v>2534</v>
      </c>
      <c r="G10" s="250" t="s">
        <v>2535</v>
      </c>
      <c r="H10" s="248" t="s">
        <v>2544</v>
      </c>
    </row>
    <row r="11" spans="1:8" ht="21">
      <c r="A11" s="248" t="s">
        <v>2545</v>
      </c>
      <c r="B11" s="253">
        <v>44176</v>
      </c>
      <c r="C11" s="247" t="s">
        <v>2543</v>
      </c>
      <c r="D11" s="248" t="s">
        <v>2533</v>
      </c>
      <c r="E11" s="254">
        <v>0</v>
      </c>
      <c r="F11" s="250" t="s">
        <v>2534</v>
      </c>
      <c r="G11" s="250" t="s">
        <v>2535</v>
      </c>
      <c r="H11" s="248" t="s">
        <v>2544</v>
      </c>
    </row>
    <row r="12" spans="1:8" ht="21">
      <c r="A12" s="248" t="s">
        <v>2546</v>
      </c>
      <c r="B12" s="253">
        <v>44176</v>
      </c>
      <c r="C12" s="247" t="s">
        <v>2543</v>
      </c>
      <c r="D12" s="248" t="s">
        <v>2533</v>
      </c>
      <c r="E12" s="254">
        <v>0</v>
      </c>
      <c r="F12" s="250" t="s">
        <v>2534</v>
      </c>
      <c r="G12" s="250" t="s">
        <v>2535</v>
      </c>
      <c r="H12" s="248" t="s">
        <v>2544</v>
      </c>
    </row>
    <row r="13" spans="1:8" ht="21">
      <c r="A13" s="248" t="s">
        <v>2547</v>
      </c>
      <c r="B13" s="253">
        <v>44176</v>
      </c>
      <c r="C13" s="247" t="s">
        <v>2548</v>
      </c>
      <c r="D13" s="248" t="s">
        <v>2533</v>
      </c>
      <c r="E13" s="254">
        <v>0</v>
      </c>
      <c r="F13" s="250" t="s">
        <v>2534</v>
      </c>
      <c r="G13" s="250" t="s">
        <v>2535</v>
      </c>
      <c r="H13" s="248" t="s">
        <v>2544</v>
      </c>
    </row>
    <row r="14" spans="1:8" ht="21">
      <c r="A14" s="248" t="s">
        <v>2549</v>
      </c>
      <c r="B14" s="253">
        <v>44176</v>
      </c>
      <c r="C14" s="247" t="s">
        <v>2550</v>
      </c>
      <c r="D14" s="248" t="s">
        <v>2533</v>
      </c>
      <c r="E14" s="254">
        <v>0</v>
      </c>
      <c r="F14" s="250" t="s">
        <v>2534</v>
      </c>
      <c r="G14" s="250" t="s">
        <v>2535</v>
      </c>
      <c r="H14" s="248" t="s">
        <v>2544</v>
      </c>
    </row>
    <row r="15" spans="1:8" ht="21">
      <c r="A15" s="248" t="s">
        <v>2551</v>
      </c>
      <c r="B15" s="253">
        <v>44182</v>
      </c>
      <c r="C15" s="247" t="s">
        <v>2552</v>
      </c>
      <c r="D15" s="248" t="s">
        <v>2533</v>
      </c>
      <c r="E15" s="254">
        <v>0</v>
      </c>
      <c r="F15" s="250" t="s">
        <v>2534</v>
      </c>
      <c r="G15" s="250" t="s">
        <v>2535</v>
      </c>
      <c r="H15" s="248" t="s">
        <v>2544</v>
      </c>
    </row>
    <row r="16" spans="1:8" ht="21">
      <c r="A16" s="248" t="s">
        <v>2553</v>
      </c>
      <c r="B16" s="253">
        <v>44182</v>
      </c>
      <c r="C16" s="247" t="s">
        <v>2554</v>
      </c>
      <c r="D16" s="248" t="s">
        <v>2533</v>
      </c>
      <c r="E16" s="254">
        <v>0</v>
      </c>
      <c r="F16" s="250" t="s">
        <v>2534</v>
      </c>
      <c r="G16" s="250" t="s">
        <v>2535</v>
      </c>
      <c r="H16" s="248" t="s">
        <v>2544</v>
      </c>
    </row>
    <row r="17" spans="1:8">
      <c r="A17" s="247" t="s">
        <v>2555</v>
      </c>
      <c r="B17" s="255"/>
      <c r="C17" s="255"/>
      <c r="D17" s="255"/>
      <c r="E17" s="256">
        <v>-8606.33</v>
      </c>
      <c r="F17" s="255"/>
      <c r="G17" s="255"/>
      <c r="H17" s="255"/>
    </row>
    <row r="18" spans="1:8" ht="21">
      <c r="A18" s="246" t="s">
        <v>2556</v>
      </c>
      <c r="B18" s="255"/>
      <c r="C18" s="255"/>
      <c r="D18" s="255"/>
      <c r="E18" s="256">
        <v>-8606.33</v>
      </c>
      <c r="F18" s="255"/>
      <c r="G18" s="255"/>
      <c r="H18" s="255"/>
    </row>
  </sheetData>
  <mergeCells count="1">
    <mergeCell ref="G6:H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V18"/>
  <sheetViews>
    <sheetView showGridLines="0" showOutlineSymbols="0" topLeftCell="A7" workbookViewId="0">
      <selection activeCell="L16" sqref="L16"/>
    </sheetView>
  </sheetViews>
  <sheetFormatPr defaultRowHeight="12.75" customHeight="1"/>
  <cols>
    <col min="1" max="1" width="3.42578125" style="76" customWidth="1"/>
    <col min="2" max="2" width="9.42578125" style="76" customWidth="1"/>
    <col min="3" max="3" width="11.140625" style="76" customWidth="1"/>
    <col min="4" max="4" width="1.140625" style="76" customWidth="1"/>
    <col min="5" max="5" width="5.7109375" style="76" customWidth="1"/>
    <col min="6" max="6" width="1.140625" style="76" customWidth="1"/>
    <col min="7" max="7" width="2.28515625" style="76" customWidth="1"/>
    <col min="8" max="8" width="11.42578125" style="76" customWidth="1"/>
    <col min="9" max="9" width="1.28515625" style="76" customWidth="1"/>
    <col min="10" max="10" width="1" style="76" customWidth="1"/>
    <col min="11" max="11" width="8" style="76" customWidth="1"/>
    <col min="12" max="12" width="5.5703125" style="76" customWidth="1"/>
    <col min="13" max="13" width="1.28515625" style="76" customWidth="1"/>
    <col min="14" max="14" width="3.42578125" style="76" customWidth="1"/>
    <col min="15" max="15" width="1.140625" style="76" customWidth="1"/>
    <col min="16" max="16" width="7.140625" style="76" customWidth="1"/>
    <col min="17" max="17" width="17.28515625" style="76" customWidth="1"/>
    <col min="18" max="18" width="2" style="76" customWidth="1"/>
    <col min="19" max="19" width="5.42578125" style="76" customWidth="1"/>
    <col min="20" max="20" width="1.42578125" style="76" customWidth="1"/>
    <col min="21" max="21" width="5.7109375" style="76" customWidth="1"/>
    <col min="22" max="22" width="3.28515625" style="76" customWidth="1"/>
    <col min="23" max="256" width="6.85546875" style="76" customWidth="1"/>
    <col min="257" max="257" width="3.42578125" style="76" customWidth="1"/>
    <col min="258" max="258" width="9.42578125" style="76" customWidth="1"/>
    <col min="259" max="259" width="11.140625" style="76" customWidth="1"/>
    <col min="260" max="260" width="1.140625" style="76" customWidth="1"/>
    <col min="261" max="261" width="5.7109375" style="76" customWidth="1"/>
    <col min="262" max="262" width="1.140625" style="76" customWidth="1"/>
    <col min="263" max="263" width="2.28515625" style="76" customWidth="1"/>
    <col min="264" max="264" width="11.42578125" style="76" customWidth="1"/>
    <col min="265" max="265" width="1.28515625" style="76" customWidth="1"/>
    <col min="266" max="266" width="1" style="76" customWidth="1"/>
    <col min="267" max="267" width="8" style="76" customWidth="1"/>
    <col min="268" max="268" width="5.5703125" style="76" customWidth="1"/>
    <col min="269" max="269" width="1.28515625" style="76" customWidth="1"/>
    <col min="270" max="270" width="3.42578125" style="76" customWidth="1"/>
    <col min="271" max="271" width="1.140625" style="76" customWidth="1"/>
    <col min="272" max="272" width="7.140625" style="76" customWidth="1"/>
    <col min="273" max="273" width="17.28515625" style="76" customWidth="1"/>
    <col min="274" max="274" width="2" style="76" customWidth="1"/>
    <col min="275" max="275" width="5.42578125" style="76" customWidth="1"/>
    <col min="276" max="276" width="1.42578125" style="76" customWidth="1"/>
    <col min="277" max="277" width="5.7109375" style="76" customWidth="1"/>
    <col min="278" max="278" width="3.28515625" style="76" customWidth="1"/>
    <col min="279" max="512" width="6.85546875" style="76" customWidth="1"/>
    <col min="513" max="513" width="3.42578125" style="76" customWidth="1"/>
    <col min="514" max="514" width="9.42578125" style="76" customWidth="1"/>
    <col min="515" max="515" width="11.140625" style="76" customWidth="1"/>
    <col min="516" max="516" width="1.140625" style="76" customWidth="1"/>
    <col min="517" max="517" width="5.7109375" style="76" customWidth="1"/>
    <col min="518" max="518" width="1.140625" style="76" customWidth="1"/>
    <col min="519" max="519" width="2.28515625" style="76" customWidth="1"/>
    <col min="520" max="520" width="11.42578125" style="76" customWidth="1"/>
    <col min="521" max="521" width="1.28515625" style="76" customWidth="1"/>
    <col min="522" max="522" width="1" style="76" customWidth="1"/>
    <col min="523" max="523" width="8" style="76" customWidth="1"/>
    <col min="524" max="524" width="5.5703125" style="76" customWidth="1"/>
    <col min="525" max="525" width="1.28515625" style="76" customWidth="1"/>
    <col min="526" max="526" width="3.42578125" style="76" customWidth="1"/>
    <col min="527" max="527" width="1.140625" style="76" customWidth="1"/>
    <col min="528" max="528" width="7.140625" style="76" customWidth="1"/>
    <col min="529" max="529" width="17.28515625" style="76" customWidth="1"/>
    <col min="530" max="530" width="2" style="76" customWidth="1"/>
    <col min="531" max="531" width="5.42578125" style="76" customWidth="1"/>
    <col min="532" max="532" width="1.42578125" style="76" customWidth="1"/>
    <col min="533" max="533" width="5.7109375" style="76" customWidth="1"/>
    <col min="534" max="534" width="3.28515625" style="76" customWidth="1"/>
    <col min="535" max="768" width="6.85546875" style="76" customWidth="1"/>
    <col min="769" max="769" width="3.42578125" style="76" customWidth="1"/>
    <col min="770" max="770" width="9.42578125" style="76" customWidth="1"/>
    <col min="771" max="771" width="11.140625" style="76" customWidth="1"/>
    <col min="772" max="772" width="1.140625" style="76" customWidth="1"/>
    <col min="773" max="773" width="5.7109375" style="76" customWidth="1"/>
    <col min="774" max="774" width="1.140625" style="76" customWidth="1"/>
    <col min="775" max="775" width="2.28515625" style="76" customWidth="1"/>
    <col min="776" max="776" width="11.42578125" style="76" customWidth="1"/>
    <col min="777" max="777" width="1.28515625" style="76" customWidth="1"/>
    <col min="778" max="778" width="1" style="76" customWidth="1"/>
    <col min="779" max="779" width="8" style="76" customWidth="1"/>
    <col min="780" max="780" width="5.5703125" style="76" customWidth="1"/>
    <col min="781" max="781" width="1.28515625" style="76" customWidth="1"/>
    <col min="782" max="782" width="3.42578125" style="76" customWidth="1"/>
    <col min="783" max="783" width="1.140625" style="76" customWidth="1"/>
    <col min="784" max="784" width="7.140625" style="76" customWidth="1"/>
    <col min="785" max="785" width="17.28515625" style="76" customWidth="1"/>
    <col min="786" max="786" width="2" style="76" customWidth="1"/>
    <col min="787" max="787" width="5.42578125" style="76" customWidth="1"/>
    <col min="788" max="788" width="1.42578125" style="76" customWidth="1"/>
    <col min="789" max="789" width="5.7109375" style="76" customWidth="1"/>
    <col min="790" max="790" width="3.28515625" style="76" customWidth="1"/>
    <col min="791" max="1024" width="6.85546875" style="76" customWidth="1"/>
    <col min="1025" max="1025" width="3.42578125" style="76" customWidth="1"/>
    <col min="1026" max="1026" width="9.42578125" style="76" customWidth="1"/>
    <col min="1027" max="1027" width="11.140625" style="76" customWidth="1"/>
    <col min="1028" max="1028" width="1.140625" style="76" customWidth="1"/>
    <col min="1029" max="1029" width="5.7109375" style="76" customWidth="1"/>
    <col min="1030" max="1030" width="1.140625" style="76" customWidth="1"/>
    <col min="1031" max="1031" width="2.28515625" style="76" customWidth="1"/>
    <col min="1032" max="1032" width="11.42578125" style="76" customWidth="1"/>
    <col min="1033" max="1033" width="1.28515625" style="76" customWidth="1"/>
    <col min="1034" max="1034" width="1" style="76" customWidth="1"/>
    <col min="1035" max="1035" width="8" style="76" customWidth="1"/>
    <col min="1036" max="1036" width="5.5703125" style="76" customWidth="1"/>
    <col min="1037" max="1037" width="1.28515625" style="76" customWidth="1"/>
    <col min="1038" max="1038" width="3.42578125" style="76" customWidth="1"/>
    <col min="1039" max="1039" width="1.140625" style="76" customWidth="1"/>
    <col min="1040" max="1040" width="7.140625" style="76" customWidth="1"/>
    <col min="1041" max="1041" width="17.28515625" style="76" customWidth="1"/>
    <col min="1042" max="1042" width="2" style="76" customWidth="1"/>
    <col min="1043" max="1043" width="5.42578125" style="76" customWidth="1"/>
    <col min="1044" max="1044" width="1.42578125" style="76" customWidth="1"/>
    <col min="1045" max="1045" width="5.7109375" style="76" customWidth="1"/>
    <col min="1046" max="1046" width="3.28515625" style="76" customWidth="1"/>
    <col min="1047" max="1280" width="6.85546875" style="76" customWidth="1"/>
    <col min="1281" max="1281" width="3.42578125" style="76" customWidth="1"/>
    <col min="1282" max="1282" width="9.42578125" style="76" customWidth="1"/>
    <col min="1283" max="1283" width="11.140625" style="76" customWidth="1"/>
    <col min="1284" max="1284" width="1.140625" style="76" customWidth="1"/>
    <col min="1285" max="1285" width="5.7109375" style="76" customWidth="1"/>
    <col min="1286" max="1286" width="1.140625" style="76" customWidth="1"/>
    <col min="1287" max="1287" width="2.28515625" style="76" customWidth="1"/>
    <col min="1288" max="1288" width="11.42578125" style="76" customWidth="1"/>
    <col min="1289" max="1289" width="1.28515625" style="76" customWidth="1"/>
    <col min="1290" max="1290" width="1" style="76" customWidth="1"/>
    <col min="1291" max="1291" width="8" style="76" customWidth="1"/>
    <col min="1292" max="1292" width="5.5703125" style="76" customWidth="1"/>
    <col min="1293" max="1293" width="1.28515625" style="76" customWidth="1"/>
    <col min="1294" max="1294" width="3.42578125" style="76" customWidth="1"/>
    <col min="1295" max="1295" width="1.140625" style="76" customWidth="1"/>
    <col min="1296" max="1296" width="7.140625" style="76" customWidth="1"/>
    <col min="1297" max="1297" width="17.28515625" style="76" customWidth="1"/>
    <col min="1298" max="1298" width="2" style="76" customWidth="1"/>
    <col min="1299" max="1299" width="5.42578125" style="76" customWidth="1"/>
    <col min="1300" max="1300" width="1.42578125" style="76" customWidth="1"/>
    <col min="1301" max="1301" width="5.7109375" style="76" customWidth="1"/>
    <col min="1302" max="1302" width="3.28515625" style="76" customWidth="1"/>
    <col min="1303" max="1536" width="6.85546875" style="76" customWidth="1"/>
    <col min="1537" max="1537" width="3.42578125" style="76" customWidth="1"/>
    <col min="1538" max="1538" width="9.42578125" style="76" customWidth="1"/>
    <col min="1539" max="1539" width="11.140625" style="76" customWidth="1"/>
    <col min="1540" max="1540" width="1.140625" style="76" customWidth="1"/>
    <col min="1541" max="1541" width="5.7109375" style="76" customWidth="1"/>
    <col min="1542" max="1542" width="1.140625" style="76" customWidth="1"/>
    <col min="1543" max="1543" width="2.28515625" style="76" customWidth="1"/>
    <col min="1544" max="1544" width="11.42578125" style="76" customWidth="1"/>
    <col min="1545" max="1545" width="1.28515625" style="76" customWidth="1"/>
    <col min="1546" max="1546" width="1" style="76" customWidth="1"/>
    <col min="1547" max="1547" width="8" style="76" customWidth="1"/>
    <col min="1548" max="1548" width="5.5703125" style="76" customWidth="1"/>
    <col min="1549" max="1549" width="1.28515625" style="76" customWidth="1"/>
    <col min="1550" max="1550" width="3.42578125" style="76" customWidth="1"/>
    <col min="1551" max="1551" width="1.140625" style="76" customWidth="1"/>
    <col min="1552" max="1552" width="7.140625" style="76" customWidth="1"/>
    <col min="1553" max="1553" width="17.28515625" style="76" customWidth="1"/>
    <col min="1554" max="1554" width="2" style="76" customWidth="1"/>
    <col min="1555" max="1555" width="5.42578125" style="76" customWidth="1"/>
    <col min="1556" max="1556" width="1.42578125" style="76" customWidth="1"/>
    <col min="1557" max="1557" width="5.7109375" style="76" customWidth="1"/>
    <col min="1558" max="1558" width="3.28515625" style="76" customWidth="1"/>
    <col min="1559" max="1792" width="6.85546875" style="76" customWidth="1"/>
    <col min="1793" max="1793" width="3.42578125" style="76" customWidth="1"/>
    <col min="1794" max="1794" width="9.42578125" style="76" customWidth="1"/>
    <col min="1795" max="1795" width="11.140625" style="76" customWidth="1"/>
    <col min="1796" max="1796" width="1.140625" style="76" customWidth="1"/>
    <col min="1797" max="1797" width="5.7109375" style="76" customWidth="1"/>
    <col min="1798" max="1798" width="1.140625" style="76" customWidth="1"/>
    <col min="1799" max="1799" width="2.28515625" style="76" customWidth="1"/>
    <col min="1800" max="1800" width="11.42578125" style="76" customWidth="1"/>
    <col min="1801" max="1801" width="1.28515625" style="76" customWidth="1"/>
    <col min="1802" max="1802" width="1" style="76" customWidth="1"/>
    <col min="1803" max="1803" width="8" style="76" customWidth="1"/>
    <col min="1804" max="1804" width="5.5703125" style="76" customWidth="1"/>
    <col min="1805" max="1805" width="1.28515625" style="76" customWidth="1"/>
    <col min="1806" max="1806" width="3.42578125" style="76" customWidth="1"/>
    <col min="1807" max="1807" width="1.140625" style="76" customWidth="1"/>
    <col min="1808" max="1808" width="7.140625" style="76" customWidth="1"/>
    <col min="1809" max="1809" width="17.28515625" style="76" customWidth="1"/>
    <col min="1810" max="1810" width="2" style="76" customWidth="1"/>
    <col min="1811" max="1811" width="5.42578125" style="76" customWidth="1"/>
    <col min="1812" max="1812" width="1.42578125" style="76" customWidth="1"/>
    <col min="1813" max="1813" width="5.7109375" style="76" customWidth="1"/>
    <col min="1814" max="1814" width="3.28515625" style="76" customWidth="1"/>
    <col min="1815" max="2048" width="6.85546875" style="76" customWidth="1"/>
    <col min="2049" max="2049" width="3.42578125" style="76" customWidth="1"/>
    <col min="2050" max="2050" width="9.42578125" style="76" customWidth="1"/>
    <col min="2051" max="2051" width="11.140625" style="76" customWidth="1"/>
    <col min="2052" max="2052" width="1.140625" style="76" customWidth="1"/>
    <col min="2053" max="2053" width="5.7109375" style="76" customWidth="1"/>
    <col min="2054" max="2054" width="1.140625" style="76" customWidth="1"/>
    <col min="2055" max="2055" width="2.28515625" style="76" customWidth="1"/>
    <col min="2056" max="2056" width="11.42578125" style="76" customWidth="1"/>
    <col min="2057" max="2057" width="1.28515625" style="76" customWidth="1"/>
    <col min="2058" max="2058" width="1" style="76" customWidth="1"/>
    <col min="2059" max="2059" width="8" style="76" customWidth="1"/>
    <col min="2060" max="2060" width="5.5703125" style="76" customWidth="1"/>
    <col min="2061" max="2061" width="1.28515625" style="76" customWidth="1"/>
    <col min="2062" max="2062" width="3.42578125" style="76" customWidth="1"/>
    <col min="2063" max="2063" width="1.140625" style="76" customWidth="1"/>
    <col min="2064" max="2064" width="7.140625" style="76" customWidth="1"/>
    <col min="2065" max="2065" width="17.28515625" style="76" customWidth="1"/>
    <col min="2066" max="2066" width="2" style="76" customWidth="1"/>
    <col min="2067" max="2067" width="5.42578125" style="76" customWidth="1"/>
    <col min="2068" max="2068" width="1.42578125" style="76" customWidth="1"/>
    <col min="2069" max="2069" width="5.7109375" style="76" customWidth="1"/>
    <col min="2070" max="2070" width="3.28515625" style="76" customWidth="1"/>
    <col min="2071" max="2304" width="6.85546875" style="76" customWidth="1"/>
    <col min="2305" max="2305" width="3.42578125" style="76" customWidth="1"/>
    <col min="2306" max="2306" width="9.42578125" style="76" customWidth="1"/>
    <col min="2307" max="2307" width="11.140625" style="76" customWidth="1"/>
    <col min="2308" max="2308" width="1.140625" style="76" customWidth="1"/>
    <col min="2309" max="2309" width="5.7109375" style="76" customWidth="1"/>
    <col min="2310" max="2310" width="1.140625" style="76" customWidth="1"/>
    <col min="2311" max="2311" width="2.28515625" style="76" customWidth="1"/>
    <col min="2312" max="2312" width="11.42578125" style="76" customWidth="1"/>
    <col min="2313" max="2313" width="1.28515625" style="76" customWidth="1"/>
    <col min="2314" max="2314" width="1" style="76" customWidth="1"/>
    <col min="2315" max="2315" width="8" style="76" customWidth="1"/>
    <col min="2316" max="2316" width="5.5703125" style="76" customWidth="1"/>
    <col min="2317" max="2317" width="1.28515625" style="76" customWidth="1"/>
    <col min="2318" max="2318" width="3.42578125" style="76" customWidth="1"/>
    <col min="2319" max="2319" width="1.140625" style="76" customWidth="1"/>
    <col min="2320" max="2320" width="7.140625" style="76" customWidth="1"/>
    <col min="2321" max="2321" width="17.28515625" style="76" customWidth="1"/>
    <col min="2322" max="2322" width="2" style="76" customWidth="1"/>
    <col min="2323" max="2323" width="5.42578125" style="76" customWidth="1"/>
    <col min="2324" max="2324" width="1.42578125" style="76" customWidth="1"/>
    <col min="2325" max="2325" width="5.7109375" style="76" customWidth="1"/>
    <col min="2326" max="2326" width="3.28515625" style="76" customWidth="1"/>
    <col min="2327" max="2560" width="6.85546875" style="76" customWidth="1"/>
    <col min="2561" max="2561" width="3.42578125" style="76" customWidth="1"/>
    <col min="2562" max="2562" width="9.42578125" style="76" customWidth="1"/>
    <col min="2563" max="2563" width="11.140625" style="76" customWidth="1"/>
    <col min="2564" max="2564" width="1.140625" style="76" customWidth="1"/>
    <col min="2565" max="2565" width="5.7109375" style="76" customWidth="1"/>
    <col min="2566" max="2566" width="1.140625" style="76" customWidth="1"/>
    <col min="2567" max="2567" width="2.28515625" style="76" customWidth="1"/>
    <col min="2568" max="2568" width="11.42578125" style="76" customWidth="1"/>
    <col min="2569" max="2569" width="1.28515625" style="76" customWidth="1"/>
    <col min="2570" max="2570" width="1" style="76" customWidth="1"/>
    <col min="2571" max="2571" width="8" style="76" customWidth="1"/>
    <col min="2572" max="2572" width="5.5703125" style="76" customWidth="1"/>
    <col min="2573" max="2573" width="1.28515625" style="76" customWidth="1"/>
    <col min="2574" max="2574" width="3.42578125" style="76" customWidth="1"/>
    <col min="2575" max="2575" width="1.140625" style="76" customWidth="1"/>
    <col min="2576" max="2576" width="7.140625" style="76" customWidth="1"/>
    <col min="2577" max="2577" width="17.28515625" style="76" customWidth="1"/>
    <col min="2578" max="2578" width="2" style="76" customWidth="1"/>
    <col min="2579" max="2579" width="5.42578125" style="76" customWidth="1"/>
    <col min="2580" max="2580" width="1.42578125" style="76" customWidth="1"/>
    <col min="2581" max="2581" width="5.7109375" style="76" customWidth="1"/>
    <col min="2582" max="2582" width="3.28515625" style="76" customWidth="1"/>
    <col min="2583" max="2816" width="6.85546875" style="76" customWidth="1"/>
    <col min="2817" max="2817" width="3.42578125" style="76" customWidth="1"/>
    <col min="2818" max="2818" width="9.42578125" style="76" customWidth="1"/>
    <col min="2819" max="2819" width="11.140625" style="76" customWidth="1"/>
    <col min="2820" max="2820" width="1.140625" style="76" customWidth="1"/>
    <col min="2821" max="2821" width="5.7109375" style="76" customWidth="1"/>
    <col min="2822" max="2822" width="1.140625" style="76" customWidth="1"/>
    <col min="2823" max="2823" width="2.28515625" style="76" customWidth="1"/>
    <col min="2824" max="2824" width="11.42578125" style="76" customWidth="1"/>
    <col min="2825" max="2825" width="1.28515625" style="76" customWidth="1"/>
    <col min="2826" max="2826" width="1" style="76" customWidth="1"/>
    <col min="2827" max="2827" width="8" style="76" customWidth="1"/>
    <col min="2828" max="2828" width="5.5703125" style="76" customWidth="1"/>
    <col min="2829" max="2829" width="1.28515625" style="76" customWidth="1"/>
    <col min="2830" max="2830" width="3.42578125" style="76" customWidth="1"/>
    <col min="2831" max="2831" width="1.140625" style="76" customWidth="1"/>
    <col min="2832" max="2832" width="7.140625" style="76" customWidth="1"/>
    <col min="2833" max="2833" width="17.28515625" style="76" customWidth="1"/>
    <col min="2834" max="2834" width="2" style="76" customWidth="1"/>
    <col min="2835" max="2835" width="5.42578125" style="76" customWidth="1"/>
    <col min="2836" max="2836" width="1.42578125" style="76" customWidth="1"/>
    <col min="2837" max="2837" width="5.7109375" style="76" customWidth="1"/>
    <col min="2838" max="2838" width="3.28515625" style="76" customWidth="1"/>
    <col min="2839" max="3072" width="6.85546875" style="76" customWidth="1"/>
    <col min="3073" max="3073" width="3.42578125" style="76" customWidth="1"/>
    <col min="3074" max="3074" width="9.42578125" style="76" customWidth="1"/>
    <col min="3075" max="3075" width="11.140625" style="76" customWidth="1"/>
    <col min="3076" max="3076" width="1.140625" style="76" customWidth="1"/>
    <col min="3077" max="3077" width="5.7109375" style="76" customWidth="1"/>
    <col min="3078" max="3078" width="1.140625" style="76" customWidth="1"/>
    <col min="3079" max="3079" width="2.28515625" style="76" customWidth="1"/>
    <col min="3080" max="3080" width="11.42578125" style="76" customWidth="1"/>
    <col min="3081" max="3081" width="1.28515625" style="76" customWidth="1"/>
    <col min="3082" max="3082" width="1" style="76" customWidth="1"/>
    <col min="3083" max="3083" width="8" style="76" customWidth="1"/>
    <col min="3084" max="3084" width="5.5703125" style="76" customWidth="1"/>
    <col min="3085" max="3085" width="1.28515625" style="76" customWidth="1"/>
    <col min="3086" max="3086" width="3.42578125" style="76" customWidth="1"/>
    <col min="3087" max="3087" width="1.140625" style="76" customWidth="1"/>
    <col min="3088" max="3088" width="7.140625" style="76" customWidth="1"/>
    <col min="3089" max="3089" width="17.28515625" style="76" customWidth="1"/>
    <col min="3090" max="3090" width="2" style="76" customWidth="1"/>
    <col min="3091" max="3091" width="5.42578125" style="76" customWidth="1"/>
    <col min="3092" max="3092" width="1.42578125" style="76" customWidth="1"/>
    <col min="3093" max="3093" width="5.7109375" style="76" customWidth="1"/>
    <col min="3094" max="3094" width="3.28515625" style="76" customWidth="1"/>
    <col min="3095" max="3328" width="6.85546875" style="76" customWidth="1"/>
    <col min="3329" max="3329" width="3.42578125" style="76" customWidth="1"/>
    <col min="3330" max="3330" width="9.42578125" style="76" customWidth="1"/>
    <col min="3331" max="3331" width="11.140625" style="76" customWidth="1"/>
    <col min="3332" max="3332" width="1.140625" style="76" customWidth="1"/>
    <col min="3333" max="3333" width="5.7109375" style="76" customWidth="1"/>
    <col min="3334" max="3334" width="1.140625" style="76" customWidth="1"/>
    <col min="3335" max="3335" width="2.28515625" style="76" customWidth="1"/>
    <col min="3336" max="3336" width="11.42578125" style="76" customWidth="1"/>
    <col min="3337" max="3337" width="1.28515625" style="76" customWidth="1"/>
    <col min="3338" max="3338" width="1" style="76" customWidth="1"/>
    <col min="3339" max="3339" width="8" style="76" customWidth="1"/>
    <col min="3340" max="3340" width="5.5703125" style="76" customWidth="1"/>
    <col min="3341" max="3341" width="1.28515625" style="76" customWidth="1"/>
    <col min="3342" max="3342" width="3.42578125" style="76" customWidth="1"/>
    <col min="3343" max="3343" width="1.140625" style="76" customWidth="1"/>
    <col min="3344" max="3344" width="7.140625" style="76" customWidth="1"/>
    <col min="3345" max="3345" width="17.28515625" style="76" customWidth="1"/>
    <col min="3346" max="3346" width="2" style="76" customWidth="1"/>
    <col min="3347" max="3347" width="5.42578125" style="76" customWidth="1"/>
    <col min="3348" max="3348" width="1.42578125" style="76" customWidth="1"/>
    <col min="3349" max="3349" width="5.7109375" style="76" customWidth="1"/>
    <col min="3350" max="3350" width="3.28515625" style="76" customWidth="1"/>
    <col min="3351" max="3584" width="6.85546875" style="76" customWidth="1"/>
    <col min="3585" max="3585" width="3.42578125" style="76" customWidth="1"/>
    <col min="3586" max="3586" width="9.42578125" style="76" customWidth="1"/>
    <col min="3587" max="3587" width="11.140625" style="76" customWidth="1"/>
    <col min="3588" max="3588" width="1.140625" style="76" customWidth="1"/>
    <col min="3589" max="3589" width="5.7109375" style="76" customWidth="1"/>
    <col min="3590" max="3590" width="1.140625" style="76" customWidth="1"/>
    <col min="3591" max="3591" width="2.28515625" style="76" customWidth="1"/>
    <col min="3592" max="3592" width="11.42578125" style="76" customWidth="1"/>
    <col min="3593" max="3593" width="1.28515625" style="76" customWidth="1"/>
    <col min="3594" max="3594" width="1" style="76" customWidth="1"/>
    <col min="3595" max="3595" width="8" style="76" customWidth="1"/>
    <col min="3596" max="3596" width="5.5703125" style="76" customWidth="1"/>
    <col min="3597" max="3597" width="1.28515625" style="76" customWidth="1"/>
    <col min="3598" max="3598" width="3.42578125" style="76" customWidth="1"/>
    <col min="3599" max="3599" width="1.140625" style="76" customWidth="1"/>
    <col min="3600" max="3600" width="7.140625" style="76" customWidth="1"/>
    <col min="3601" max="3601" width="17.28515625" style="76" customWidth="1"/>
    <col min="3602" max="3602" width="2" style="76" customWidth="1"/>
    <col min="3603" max="3603" width="5.42578125" style="76" customWidth="1"/>
    <col min="3604" max="3604" width="1.42578125" style="76" customWidth="1"/>
    <col min="3605" max="3605" width="5.7109375" style="76" customWidth="1"/>
    <col min="3606" max="3606" width="3.28515625" style="76" customWidth="1"/>
    <col min="3607" max="3840" width="6.85546875" style="76" customWidth="1"/>
    <col min="3841" max="3841" width="3.42578125" style="76" customWidth="1"/>
    <col min="3842" max="3842" width="9.42578125" style="76" customWidth="1"/>
    <col min="3843" max="3843" width="11.140625" style="76" customWidth="1"/>
    <col min="3844" max="3844" width="1.140625" style="76" customWidth="1"/>
    <col min="3845" max="3845" width="5.7109375" style="76" customWidth="1"/>
    <col min="3846" max="3846" width="1.140625" style="76" customWidth="1"/>
    <col min="3847" max="3847" width="2.28515625" style="76" customWidth="1"/>
    <col min="3848" max="3848" width="11.42578125" style="76" customWidth="1"/>
    <col min="3849" max="3849" width="1.28515625" style="76" customWidth="1"/>
    <col min="3850" max="3850" width="1" style="76" customWidth="1"/>
    <col min="3851" max="3851" width="8" style="76" customWidth="1"/>
    <col min="3852" max="3852" width="5.5703125" style="76" customWidth="1"/>
    <col min="3853" max="3853" width="1.28515625" style="76" customWidth="1"/>
    <col min="3854" max="3854" width="3.42578125" style="76" customWidth="1"/>
    <col min="3855" max="3855" width="1.140625" style="76" customWidth="1"/>
    <col min="3856" max="3856" width="7.140625" style="76" customWidth="1"/>
    <col min="3857" max="3857" width="17.28515625" style="76" customWidth="1"/>
    <col min="3858" max="3858" width="2" style="76" customWidth="1"/>
    <col min="3859" max="3859" width="5.42578125" style="76" customWidth="1"/>
    <col min="3860" max="3860" width="1.42578125" style="76" customWidth="1"/>
    <col min="3861" max="3861" width="5.7109375" style="76" customWidth="1"/>
    <col min="3862" max="3862" width="3.28515625" style="76" customWidth="1"/>
    <col min="3863" max="4096" width="6.85546875" style="76" customWidth="1"/>
    <col min="4097" max="4097" width="3.42578125" style="76" customWidth="1"/>
    <col min="4098" max="4098" width="9.42578125" style="76" customWidth="1"/>
    <col min="4099" max="4099" width="11.140625" style="76" customWidth="1"/>
    <col min="4100" max="4100" width="1.140625" style="76" customWidth="1"/>
    <col min="4101" max="4101" width="5.7109375" style="76" customWidth="1"/>
    <col min="4102" max="4102" width="1.140625" style="76" customWidth="1"/>
    <col min="4103" max="4103" width="2.28515625" style="76" customWidth="1"/>
    <col min="4104" max="4104" width="11.42578125" style="76" customWidth="1"/>
    <col min="4105" max="4105" width="1.28515625" style="76" customWidth="1"/>
    <col min="4106" max="4106" width="1" style="76" customWidth="1"/>
    <col min="4107" max="4107" width="8" style="76" customWidth="1"/>
    <col min="4108" max="4108" width="5.5703125" style="76" customWidth="1"/>
    <col min="4109" max="4109" width="1.28515625" style="76" customWidth="1"/>
    <col min="4110" max="4110" width="3.42578125" style="76" customWidth="1"/>
    <col min="4111" max="4111" width="1.140625" style="76" customWidth="1"/>
    <col min="4112" max="4112" width="7.140625" style="76" customWidth="1"/>
    <col min="4113" max="4113" width="17.28515625" style="76" customWidth="1"/>
    <col min="4114" max="4114" width="2" style="76" customWidth="1"/>
    <col min="4115" max="4115" width="5.42578125" style="76" customWidth="1"/>
    <col min="4116" max="4116" width="1.42578125" style="76" customWidth="1"/>
    <col min="4117" max="4117" width="5.7109375" style="76" customWidth="1"/>
    <col min="4118" max="4118" width="3.28515625" style="76" customWidth="1"/>
    <col min="4119" max="4352" width="6.85546875" style="76" customWidth="1"/>
    <col min="4353" max="4353" width="3.42578125" style="76" customWidth="1"/>
    <col min="4354" max="4354" width="9.42578125" style="76" customWidth="1"/>
    <col min="4355" max="4355" width="11.140625" style="76" customWidth="1"/>
    <col min="4356" max="4356" width="1.140625" style="76" customWidth="1"/>
    <col min="4357" max="4357" width="5.7109375" style="76" customWidth="1"/>
    <col min="4358" max="4358" width="1.140625" style="76" customWidth="1"/>
    <col min="4359" max="4359" width="2.28515625" style="76" customWidth="1"/>
    <col min="4360" max="4360" width="11.42578125" style="76" customWidth="1"/>
    <col min="4361" max="4361" width="1.28515625" style="76" customWidth="1"/>
    <col min="4362" max="4362" width="1" style="76" customWidth="1"/>
    <col min="4363" max="4363" width="8" style="76" customWidth="1"/>
    <col min="4364" max="4364" width="5.5703125" style="76" customWidth="1"/>
    <col min="4365" max="4365" width="1.28515625" style="76" customWidth="1"/>
    <col min="4366" max="4366" width="3.42578125" style="76" customWidth="1"/>
    <col min="4367" max="4367" width="1.140625" style="76" customWidth="1"/>
    <col min="4368" max="4368" width="7.140625" style="76" customWidth="1"/>
    <col min="4369" max="4369" width="17.28515625" style="76" customWidth="1"/>
    <col min="4370" max="4370" width="2" style="76" customWidth="1"/>
    <col min="4371" max="4371" width="5.42578125" style="76" customWidth="1"/>
    <col min="4372" max="4372" width="1.42578125" style="76" customWidth="1"/>
    <col min="4373" max="4373" width="5.7109375" style="76" customWidth="1"/>
    <col min="4374" max="4374" width="3.28515625" style="76" customWidth="1"/>
    <col min="4375" max="4608" width="6.85546875" style="76" customWidth="1"/>
    <col min="4609" max="4609" width="3.42578125" style="76" customWidth="1"/>
    <col min="4610" max="4610" width="9.42578125" style="76" customWidth="1"/>
    <col min="4611" max="4611" width="11.140625" style="76" customWidth="1"/>
    <col min="4612" max="4612" width="1.140625" style="76" customWidth="1"/>
    <col min="4613" max="4613" width="5.7109375" style="76" customWidth="1"/>
    <col min="4614" max="4614" width="1.140625" style="76" customWidth="1"/>
    <col min="4615" max="4615" width="2.28515625" style="76" customWidth="1"/>
    <col min="4616" max="4616" width="11.42578125" style="76" customWidth="1"/>
    <col min="4617" max="4617" width="1.28515625" style="76" customWidth="1"/>
    <col min="4618" max="4618" width="1" style="76" customWidth="1"/>
    <col min="4619" max="4619" width="8" style="76" customWidth="1"/>
    <col min="4620" max="4620" width="5.5703125" style="76" customWidth="1"/>
    <col min="4621" max="4621" width="1.28515625" style="76" customWidth="1"/>
    <col min="4622" max="4622" width="3.42578125" style="76" customWidth="1"/>
    <col min="4623" max="4623" width="1.140625" style="76" customWidth="1"/>
    <col min="4624" max="4624" width="7.140625" style="76" customWidth="1"/>
    <col min="4625" max="4625" width="17.28515625" style="76" customWidth="1"/>
    <col min="4626" max="4626" width="2" style="76" customWidth="1"/>
    <col min="4627" max="4627" width="5.42578125" style="76" customWidth="1"/>
    <col min="4628" max="4628" width="1.42578125" style="76" customWidth="1"/>
    <col min="4629" max="4629" width="5.7109375" style="76" customWidth="1"/>
    <col min="4630" max="4630" width="3.28515625" style="76" customWidth="1"/>
    <col min="4631" max="4864" width="6.85546875" style="76" customWidth="1"/>
    <col min="4865" max="4865" width="3.42578125" style="76" customWidth="1"/>
    <col min="4866" max="4866" width="9.42578125" style="76" customWidth="1"/>
    <col min="4867" max="4867" width="11.140625" style="76" customWidth="1"/>
    <col min="4868" max="4868" width="1.140625" style="76" customWidth="1"/>
    <col min="4869" max="4869" width="5.7109375" style="76" customWidth="1"/>
    <col min="4870" max="4870" width="1.140625" style="76" customWidth="1"/>
    <col min="4871" max="4871" width="2.28515625" style="76" customWidth="1"/>
    <col min="4872" max="4872" width="11.42578125" style="76" customWidth="1"/>
    <col min="4873" max="4873" width="1.28515625" style="76" customWidth="1"/>
    <col min="4874" max="4874" width="1" style="76" customWidth="1"/>
    <col min="4875" max="4875" width="8" style="76" customWidth="1"/>
    <col min="4876" max="4876" width="5.5703125" style="76" customWidth="1"/>
    <col min="4877" max="4877" width="1.28515625" style="76" customWidth="1"/>
    <col min="4878" max="4878" width="3.42578125" style="76" customWidth="1"/>
    <col min="4879" max="4879" width="1.140625" style="76" customWidth="1"/>
    <col min="4880" max="4880" width="7.140625" style="76" customWidth="1"/>
    <col min="4881" max="4881" width="17.28515625" style="76" customWidth="1"/>
    <col min="4882" max="4882" width="2" style="76" customWidth="1"/>
    <col min="4883" max="4883" width="5.42578125" style="76" customWidth="1"/>
    <col min="4884" max="4884" width="1.42578125" style="76" customWidth="1"/>
    <col min="4885" max="4885" width="5.7109375" style="76" customWidth="1"/>
    <col min="4886" max="4886" width="3.28515625" style="76" customWidth="1"/>
    <col min="4887" max="5120" width="6.85546875" style="76" customWidth="1"/>
    <col min="5121" max="5121" width="3.42578125" style="76" customWidth="1"/>
    <col min="5122" max="5122" width="9.42578125" style="76" customWidth="1"/>
    <col min="5123" max="5123" width="11.140625" style="76" customWidth="1"/>
    <col min="5124" max="5124" width="1.140625" style="76" customWidth="1"/>
    <col min="5125" max="5125" width="5.7109375" style="76" customWidth="1"/>
    <col min="5126" max="5126" width="1.140625" style="76" customWidth="1"/>
    <col min="5127" max="5127" width="2.28515625" style="76" customWidth="1"/>
    <col min="5128" max="5128" width="11.42578125" style="76" customWidth="1"/>
    <col min="5129" max="5129" width="1.28515625" style="76" customWidth="1"/>
    <col min="5130" max="5130" width="1" style="76" customWidth="1"/>
    <col min="5131" max="5131" width="8" style="76" customWidth="1"/>
    <col min="5132" max="5132" width="5.5703125" style="76" customWidth="1"/>
    <col min="5133" max="5133" width="1.28515625" style="76" customWidth="1"/>
    <col min="5134" max="5134" width="3.42578125" style="76" customWidth="1"/>
    <col min="5135" max="5135" width="1.140625" style="76" customWidth="1"/>
    <col min="5136" max="5136" width="7.140625" style="76" customWidth="1"/>
    <col min="5137" max="5137" width="17.28515625" style="76" customWidth="1"/>
    <col min="5138" max="5138" width="2" style="76" customWidth="1"/>
    <col min="5139" max="5139" width="5.42578125" style="76" customWidth="1"/>
    <col min="5140" max="5140" width="1.42578125" style="76" customWidth="1"/>
    <col min="5141" max="5141" width="5.7109375" style="76" customWidth="1"/>
    <col min="5142" max="5142" width="3.28515625" style="76" customWidth="1"/>
    <col min="5143" max="5376" width="6.85546875" style="76" customWidth="1"/>
    <col min="5377" max="5377" width="3.42578125" style="76" customWidth="1"/>
    <col min="5378" max="5378" width="9.42578125" style="76" customWidth="1"/>
    <col min="5379" max="5379" width="11.140625" style="76" customWidth="1"/>
    <col min="5380" max="5380" width="1.140625" style="76" customWidth="1"/>
    <col min="5381" max="5381" width="5.7109375" style="76" customWidth="1"/>
    <col min="5382" max="5382" width="1.140625" style="76" customWidth="1"/>
    <col min="5383" max="5383" width="2.28515625" style="76" customWidth="1"/>
    <col min="5384" max="5384" width="11.42578125" style="76" customWidth="1"/>
    <col min="5385" max="5385" width="1.28515625" style="76" customWidth="1"/>
    <col min="5386" max="5386" width="1" style="76" customWidth="1"/>
    <col min="5387" max="5387" width="8" style="76" customWidth="1"/>
    <col min="5388" max="5388" width="5.5703125" style="76" customWidth="1"/>
    <col min="5389" max="5389" width="1.28515625" style="76" customWidth="1"/>
    <col min="5390" max="5390" width="3.42578125" style="76" customWidth="1"/>
    <col min="5391" max="5391" width="1.140625" style="76" customWidth="1"/>
    <col min="5392" max="5392" width="7.140625" style="76" customWidth="1"/>
    <col min="5393" max="5393" width="17.28515625" style="76" customWidth="1"/>
    <col min="5394" max="5394" width="2" style="76" customWidth="1"/>
    <col min="5395" max="5395" width="5.42578125" style="76" customWidth="1"/>
    <col min="5396" max="5396" width="1.42578125" style="76" customWidth="1"/>
    <col min="5397" max="5397" width="5.7109375" style="76" customWidth="1"/>
    <col min="5398" max="5398" width="3.28515625" style="76" customWidth="1"/>
    <col min="5399" max="5632" width="6.85546875" style="76" customWidth="1"/>
    <col min="5633" max="5633" width="3.42578125" style="76" customWidth="1"/>
    <col min="5634" max="5634" width="9.42578125" style="76" customWidth="1"/>
    <col min="5635" max="5635" width="11.140625" style="76" customWidth="1"/>
    <col min="5636" max="5636" width="1.140625" style="76" customWidth="1"/>
    <col min="5637" max="5637" width="5.7109375" style="76" customWidth="1"/>
    <col min="5638" max="5638" width="1.140625" style="76" customWidth="1"/>
    <col min="5639" max="5639" width="2.28515625" style="76" customWidth="1"/>
    <col min="5640" max="5640" width="11.42578125" style="76" customWidth="1"/>
    <col min="5641" max="5641" width="1.28515625" style="76" customWidth="1"/>
    <col min="5642" max="5642" width="1" style="76" customWidth="1"/>
    <col min="5643" max="5643" width="8" style="76" customWidth="1"/>
    <col min="5644" max="5644" width="5.5703125" style="76" customWidth="1"/>
    <col min="5645" max="5645" width="1.28515625" style="76" customWidth="1"/>
    <col min="5646" max="5646" width="3.42578125" style="76" customWidth="1"/>
    <col min="5647" max="5647" width="1.140625" style="76" customWidth="1"/>
    <col min="5648" max="5648" width="7.140625" style="76" customWidth="1"/>
    <col min="5649" max="5649" width="17.28515625" style="76" customWidth="1"/>
    <col min="5650" max="5650" width="2" style="76" customWidth="1"/>
    <col min="5651" max="5651" width="5.42578125" style="76" customWidth="1"/>
    <col min="5652" max="5652" width="1.42578125" style="76" customWidth="1"/>
    <col min="5653" max="5653" width="5.7109375" style="76" customWidth="1"/>
    <col min="5654" max="5654" width="3.28515625" style="76" customWidth="1"/>
    <col min="5655" max="5888" width="6.85546875" style="76" customWidth="1"/>
    <col min="5889" max="5889" width="3.42578125" style="76" customWidth="1"/>
    <col min="5890" max="5890" width="9.42578125" style="76" customWidth="1"/>
    <col min="5891" max="5891" width="11.140625" style="76" customWidth="1"/>
    <col min="5892" max="5892" width="1.140625" style="76" customWidth="1"/>
    <col min="5893" max="5893" width="5.7109375" style="76" customWidth="1"/>
    <col min="5894" max="5894" width="1.140625" style="76" customWidth="1"/>
    <col min="5895" max="5895" width="2.28515625" style="76" customWidth="1"/>
    <col min="5896" max="5896" width="11.42578125" style="76" customWidth="1"/>
    <col min="5897" max="5897" width="1.28515625" style="76" customWidth="1"/>
    <col min="5898" max="5898" width="1" style="76" customWidth="1"/>
    <col min="5899" max="5899" width="8" style="76" customWidth="1"/>
    <col min="5900" max="5900" width="5.5703125" style="76" customWidth="1"/>
    <col min="5901" max="5901" width="1.28515625" style="76" customWidth="1"/>
    <col min="5902" max="5902" width="3.42578125" style="76" customWidth="1"/>
    <col min="5903" max="5903" width="1.140625" style="76" customWidth="1"/>
    <col min="5904" max="5904" width="7.140625" style="76" customWidth="1"/>
    <col min="5905" max="5905" width="17.28515625" style="76" customWidth="1"/>
    <col min="5906" max="5906" width="2" style="76" customWidth="1"/>
    <col min="5907" max="5907" width="5.42578125" style="76" customWidth="1"/>
    <col min="5908" max="5908" width="1.42578125" style="76" customWidth="1"/>
    <col min="5909" max="5909" width="5.7109375" style="76" customWidth="1"/>
    <col min="5910" max="5910" width="3.28515625" style="76" customWidth="1"/>
    <col min="5911" max="6144" width="6.85546875" style="76" customWidth="1"/>
    <col min="6145" max="6145" width="3.42578125" style="76" customWidth="1"/>
    <col min="6146" max="6146" width="9.42578125" style="76" customWidth="1"/>
    <col min="6147" max="6147" width="11.140625" style="76" customWidth="1"/>
    <col min="6148" max="6148" width="1.140625" style="76" customWidth="1"/>
    <col min="6149" max="6149" width="5.7109375" style="76" customWidth="1"/>
    <col min="6150" max="6150" width="1.140625" style="76" customWidth="1"/>
    <col min="6151" max="6151" width="2.28515625" style="76" customWidth="1"/>
    <col min="6152" max="6152" width="11.42578125" style="76" customWidth="1"/>
    <col min="6153" max="6153" width="1.28515625" style="76" customWidth="1"/>
    <col min="6154" max="6154" width="1" style="76" customWidth="1"/>
    <col min="6155" max="6155" width="8" style="76" customWidth="1"/>
    <col min="6156" max="6156" width="5.5703125" style="76" customWidth="1"/>
    <col min="6157" max="6157" width="1.28515625" style="76" customWidth="1"/>
    <col min="6158" max="6158" width="3.42578125" style="76" customWidth="1"/>
    <col min="6159" max="6159" width="1.140625" style="76" customWidth="1"/>
    <col min="6160" max="6160" width="7.140625" style="76" customWidth="1"/>
    <col min="6161" max="6161" width="17.28515625" style="76" customWidth="1"/>
    <col min="6162" max="6162" width="2" style="76" customWidth="1"/>
    <col min="6163" max="6163" width="5.42578125" style="76" customWidth="1"/>
    <col min="6164" max="6164" width="1.42578125" style="76" customWidth="1"/>
    <col min="6165" max="6165" width="5.7109375" style="76" customWidth="1"/>
    <col min="6166" max="6166" width="3.28515625" style="76" customWidth="1"/>
    <col min="6167" max="6400" width="6.85546875" style="76" customWidth="1"/>
    <col min="6401" max="6401" width="3.42578125" style="76" customWidth="1"/>
    <col min="6402" max="6402" width="9.42578125" style="76" customWidth="1"/>
    <col min="6403" max="6403" width="11.140625" style="76" customWidth="1"/>
    <col min="6404" max="6404" width="1.140625" style="76" customWidth="1"/>
    <col min="6405" max="6405" width="5.7109375" style="76" customWidth="1"/>
    <col min="6406" max="6406" width="1.140625" style="76" customWidth="1"/>
    <col min="6407" max="6407" width="2.28515625" style="76" customWidth="1"/>
    <col min="6408" max="6408" width="11.42578125" style="76" customWidth="1"/>
    <col min="6409" max="6409" width="1.28515625" style="76" customWidth="1"/>
    <col min="6410" max="6410" width="1" style="76" customWidth="1"/>
    <col min="6411" max="6411" width="8" style="76" customWidth="1"/>
    <col min="6412" max="6412" width="5.5703125" style="76" customWidth="1"/>
    <col min="6413" max="6413" width="1.28515625" style="76" customWidth="1"/>
    <col min="6414" max="6414" width="3.42578125" style="76" customWidth="1"/>
    <col min="6415" max="6415" width="1.140625" style="76" customWidth="1"/>
    <col min="6416" max="6416" width="7.140625" style="76" customWidth="1"/>
    <col min="6417" max="6417" width="17.28515625" style="76" customWidth="1"/>
    <col min="6418" max="6418" width="2" style="76" customWidth="1"/>
    <col min="6419" max="6419" width="5.42578125" style="76" customWidth="1"/>
    <col min="6420" max="6420" width="1.42578125" style="76" customWidth="1"/>
    <col min="6421" max="6421" width="5.7109375" style="76" customWidth="1"/>
    <col min="6422" max="6422" width="3.28515625" style="76" customWidth="1"/>
    <col min="6423" max="6656" width="6.85546875" style="76" customWidth="1"/>
    <col min="6657" max="6657" width="3.42578125" style="76" customWidth="1"/>
    <col min="6658" max="6658" width="9.42578125" style="76" customWidth="1"/>
    <col min="6659" max="6659" width="11.140625" style="76" customWidth="1"/>
    <col min="6660" max="6660" width="1.140625" style="76" customWidth="1"/>
    <col min="6661" max="6661" width="5.7109375" style="76" customWidth="1"/>
    <col min="6662" max="6662" width="1.140625" style="76" customWidth="1"/>
    <col min="6663" max="6663" width="2.28515625" style="76" customWidth="1"/>
    <col min="6664" max="6664" width="11.42578125" style="76" customWidth="1"/>
    <col min="6665" max="6665" width="1.28515625" style="76" customWidth="1"/>
    <col min="6666" max="6666" width="1" style="76" customWidth="1"/>
    <col min="6667" max="6667" width="8" style="76" customWidth="1"/>
    <col min="6668" max="6668" width="5.5703125" style="76" customWidth="1"/>
    <col min="6669" max="6669" width="1.28515625" style="76" customWidth="1"/>
    <col min="6670" max="6670" width="3.42578125" style="76" customWidth="1"/>
    <col min="6671" max="6671" width="1.140625" style="76" customWidth="1"/>
    <col min="6672" max="6672" width="7.140625" style="76" customWidth="1"/>
    <col min="6673" max="6673" width="17.28515625" style="76" customWidth="1"/>
    <col min="6674" max="6674" width="2" style="76" customWidth="1"/>
    <col min="6675" max="6675" width="5.42578125" style="76" customWidth="1"/>
    <col min="6676" max="6676" width="1.42578125" style="76" customWidth="1"/>
    <col min="6677" max="6677" width="5.7109375" style="76" customWidth="1"/>
    <col min="6678" max="6678" width="3.28515625" style="76" customWidth="1"/>
    <col min="6679" max="6912" width="6.85546875" style="76" customWidth="1"/>
    <col min="6913" max="6913" width="3.42578125" style="76" customWidth="1"/>
    <col min="6914" max="6914" width="9.42578125" style="76" customWidth="1"/>
    <col min="6915" max="6915" width="11.140625" style="76" customWidth="1"/>
    <col min="6916" max="6916" width="1.140625" style="76" customWidth="1"/>
    <col min="6917" max="6917" width="5.7109375" style="76" customWidth="1"/>
    <col min="6918" max="6918" width="1.140625" style="76" customWidth="1"/>
    <col min="6919" max="6919" width="2.28515625" style="76" customWidth="1"/>
    <col min="6920" max="6920" width="11.42578125" style="76" customWidth="1"/>
    <col min="6921" max="6921" width="1.28515625" style="76" customWidth="1"/>
    <col min="6922" max="6922" width="1" style="76" customWidth="1"/>
    <col min="6923" max="6923" width="8" style="76" customWidth="1"/>
    <col min="6924" max="6924" width="5.5703125" style="76" customWidth="1"/>
    <col min="6925" max="6925" width="1.28515625" style="76" customWidth="1"/>
    <col min="6926" max="6926" width="3.42578125" style="76" customWidth="1"/>
    <col min="6927" max="6927" width="1.140625" style="76" customWidth="1"/>
    <col min="6928" max="6928" width="7.140625" style="76" customWidth="1"/>
    <col min="6929" max="6929" width="17.28515625" style="76" customWidth="1"/>
    <col min="6930" max="6930" width="2" style="76" customWidth="1"/>
    <col min="6931" max="6931" width="5.42578125" style="76" customWidth="1"/>
    <col min="6932" max="6932" width="1.42578125" style="76" customWidth="1"/>
    <col min="6933" max="6933" width="5.7109375" style="76" customWidth="1"/>
    <col min="6934" max="6934" width="3.28515625" style="76" customWidth="1"/>
    <col min="6935" max="7168" width="6.85546875" style="76" customWidth="1"/>
    <col min="7169" max="7169" width="3.42578125" style="76" customWidth="1"/>
    <col min="7170" max="7170" width="9.42578125" style="76" customWidth="1"/>
    <col min="7171" max="7171" width="11.140625" style="76" customWidth="1"/>
    <col min="7172" max="7172" width="1.140625" style="76" customWidth="1"/>
    <col min="7173" max="7173" width="5.7109375" style="76" customWidth="1"/>
    <col min="7174" max="7174" width="1.140625" style="76" customWidth="1"/>
    <col min="7175" max="7175" width="2.28515625" style="76" customWidth="1"/>
    <col min="7176" max="7176" width="11.42578125" style="76" customWidth="1"/>
    <col min="7177" max="7177" width="1.28515625" style="76" customWidth="1"/>
    <col min="7178" max="7178" width="1" style="76" customWidth="1"/>
    <col min="7179" max="7179" width="8" style="76" customWidth="1"/>
    <col min="7180" max="7180" width="5.5703125" style="76" customWidth="1"/>
    <col min="7181" max="7181" width="1.28515625" style="76" customWidth="1"/>
    <col min="7182" max="7182" width="3.42578125" style="76" customWidth="1"/>
    <col min="7183" max="7183" width="1.140625" style="76" customWidth="1"/>
    <col min="7184" max="7184" width="7.140625" style="76" customWidth="1"/>
    <col min="7185" max="7185" width="17.28515625" style="76" customWidth="1"/>
    <col min="7186" max="7186" width="2" style="76" customWidth="1"/>
    <col min="7187" max="7187" width="5.42578125" style="76" customWidth="1"/>
    <col min="7188" max="7188" width="1.42578125" style="76" customWidth="1"/>
    <col min="7189" max="7189" width="5.7109375" style="76" customWidth="1"/>
    <col min="7190" max="7190" width="3.28515625" style="76" customWidth="1"/>
    <col min="7191" max="7424" width="6.85546875" style="76" customWidth="1"/>
    <col min="7425" max="7425" width="3.42578125" style="76" customWidth="1"/>
    <col min="7426" max="7426" width="9.42578125" style="76" customWidth="1"/>
    <col min="7427" max="7427" width="11.140625" style="76" customWidth="1"/>
    <col min="7428" max="7428" width="1.140625" style="76" customWidth="1"/>
    <col min="7429" max="7429" width="5.7109375" style="76" customWidth="1"/>
    <col min="7430" max="7430" width="1.140625" style="76" customWidth="1"/>
    <col min="7431" max="7431" width="2.28515625" style="76" customWidth="1"/>
    <col min="7432" max="7432" width="11.42578125" style="76" customWidth="1"/>
    <col min="7433" max="7433" width="1.28515625" style="76" customWidth="1"/>
    <col min="7434" max="7434" width="1" style="76" customWidth="1"/>
    <col min="7435" max="7435" width="8" style="76" customWidth="1"/>
    <col min="7436" max="7436" width="5.5703125" style="76" customWidth="1"/>
    <col min="7437" max="7437" width="1.28515625" style="76" customWidth="1"/>
    <col min="7438" max="7438" width="3.42578125" style="76" customWidth="1"/>
    <col min="7439" max="7439" width="1.140625" style="76" customWidth="1"/>
    <col min="7440" max="7440" width="7.140625" style="76" customWidth="1"/>
    <col min="7441" max="7441" width="17.28515625" style="76" customWidth="1"/>
    <col min="7442" max="7442" width="2" style="76" customWidth="1"/>
    <col min="7443" max="7443" width="5.42578125" style="76" customWidth="1"/>
    <col min="7444" max="7444" width="1.42578125" style="76" customWidth="1"/>
    <col min="7445" max="7445" width="5.7109375" style="76" customWidth="1"/>
    <col min="7446" max="7446" width="3.28515625" style="76" customWidth="1"/>
    <col min="7447" max="7680" width="6.85546875" style="76" customWidth="1"/>
    <col min="7681" max="7681" width="3.42578125" style="76" customWidth="1"/>
    <col min="7682" max="7682" width="9.42578125" style="76" customWidth="1"/>
    <col min="7683" max="7683" width="11.140625" style="76" customWidth="1"/>
    <col min="7684" max="7684" width="1.140625" style="76" customWidth="1"/>
    <col min="7685" max="7685" width="5.7109375" style="76" customWidth="1"/>
    <col min="7686" max="7686" width="1.140625" style="76" customWidth="1"/>
    <col min="7687" max="7687" width="2.28515625" style="76" customWidth="1"/>
    <col min="7688" max="7688" width="11.42578125" style="76" customWidth="1"/>
    <col min="7689" max="7689" width="1.28515625" style="76" customWidth="1"/>
    <col min="7690" max="7690" width="1" style="76" customWidth="1"/>
    <col min="7691" max="7691" width="8" style="76" customWidth="1"/>
    <col min="7692" max="7692" width="5.5703125" style="76" customWidth="1"/>
    <col min="7693" max="7693" width="1.28515625" style="76" customWidth="1"/>
    <col min="7694" max="7694" width="3.42578125" style="76" customWidth="1"/>
    <col min="7695" max="7695" width="1.140625" style="76" customWidth="1"/>
    <col min="7696" max="7696" width="7.140625" style="76" customWidth="1"/>
    <col min="7697" max="7697" width="17.28515625" style="76" customWidth="1"/>
    <col min="7698" max="7698" width="2" style="76" customWidth="1"/>
    <col min="7699" max="7699" width="5.42578125" style="76" customWidth="1"/>
    <col min="7700" max="7700" width="1.42578125" style="76" customWidth="1"/>
    <col min="7701" max="7701" width="5.7109375" style="76" customWidth="1"/>
    <col min="7702" max="7702" width="3.28515625" style="76" customWidth="1"/>
    <col min="7703" max="7936" width="6.85546875" style="76" customWidth="1"/>
    <col min="7937" max="7937" width="3.42578125" style="76" customWidth="1"/>
    <col min="7938" max="7938" width="9.42578125" style="76" customWidth="1"/>
    <col min="7939" max="7939" width="11.140625" style="76" customWidth="1"/>
    <col min="7940" max="7940" width="1.140625" style="76" customWidth="1"/>
    <col min="7941" max="7941" width="5.7109375" style="76" customWidth="1"/>
    <col min="7942" max="7942" width="1.140625" style="76" customWidth="1"/>
    <col min="7943" max="7943" width="2.28515625" style="76" customWidth="1"/>
    <col min="7944" max="7944" width="11.42578125" style="76" customWidth="1"/>
    <col min="7945" max="7945" width="1.28515625" style="76" customWidth="1"/>
    <col min="7946" max="7946" width="1" style="76" customWidth="1"/>
    <col min="7947" max="7947" width="8" style="76" customWidth="1"/>
    <col min="7948" max="7948" width="5.5703125" style="76" customWidth="1"/>
    <col min="7949" max="7949" width="1.28515625" style="76" customWidth="1"/>
    <col min="7950" max="7950" width="3.42578125" style="76" customWidth="1"/>
    <col min="7951" max="7951" width="1.140625" style="76" customWidth="1"/>
    <col min="7952" max="7952" width="7.140625" style="76" customWidth="1"/>
    <col min="7953" max="7953" width="17.28515625" style="76" customWidth="1"/>
    <col min="7954" max="7954" width="2" style="76" customWidth="1"/>
    <col min="7955" max="7955" width="5.42578125" style="76" customWidth="1"/>
    <col min="7956" max="7956" width="1.42578125" style="76" customWidth="1"/>
    <col min="7957" max="7957" width="5.7109375" style="76" customWidth="1"/>
    <col min="7958" max="7958" width="3.28515625" style="76" customWidth="1"/>
    <col min="7959" max="8192" width="6.85546875" style="76" customWidth="1"/>
    <col min="8193" max="8193" width="3.42578125" style="76" customWidth="1"/>
    <col min="8194" max="8194" width="9.42578125" style="76" customWidth="1"/>
    <col min="8195" max="8195" width="11.140625" style="76" customWidth="1"/>
    <col min="8196" max="8196" width="1.140625" style="76" customWidth="1"/>
    <col min="8197" max="8197" width="5.7109375" style="76" customWidth="1"/>
    <col min="8198" max="8198" width="1.140625" style="76" customWidth="1"/>
    <col min="8199" max="8199" width="2.28515625" style="76" customWidth="1"/>
    <col min="8200" max="8200" width="11.42578125" style="76" customWidth="1"/>
    <col min="8201" max="8201" width="1.28515625" style="76" customWidth="1"/>
    <col min="8202" max="8202" width="1" style="76" customWidth="1"/>
    <col min="8203" max="8203" width="8" style="76" customWidth="1"/>
    <col min="8204" max="8204" width="5.5703125" style="76" customWidth="1"/>
    <col min="8205" max="8205" width="1.28515625" style="76" customWidth="1"/>
    <col min="8206" max="8206" width="3.42578125" style="76" customWidth="1"/>
    <col min="8207" max="8207" width="1.140625" style="76" customWidth="1"/>
    <col min="8208" max="8208" width="7.140625" style="76" customWidth="1"/>
    <col min="8209" max="8209" width="17.28515625" style="76" customWidth="1"/>
    <col min="8210" max="8210" width="2" style="76" customWidth="1"/>
    <col min="8211" max="8211" width="5.42578125" style="76" customWidth="1"/>
    <col min="8212" max="8212" width="1.42578125" style="76" customWidth="1"/>
    <col min="8213" max="8213" width="5.7109375" style="76" customWidth="1"/>
    <col min="8214" max="8214" width="3.28515625" style="76" customWidth="1"/>
    <col min="8215" max="8448" width="6.85546875" style="76" customWidth="1"/>
    <col min="8449" max="8449" width="3.42578125" style="76" customWidth="1"/>
    <col min="8450" max="8450" width="9.42578125" style="76" customWidth="1"/>
    <col min="8451" max="8451" width="11.140625" style="76" customWidth="1"/>
    <col min="8452" max="8452" width="1.140625" style="76" customWidth="1"/>
    <col min="8453" max="8453" width="5.7109375" style="76" customWidth="1"/>
    <col min="8454" max="8454" width="1.140625" style="76" customWidth="1"/>
    <col min="8455" max="8455" width="2.28515625" style="76" customWidth="1"/>
    <col min="8456" max="8456" width="11.42578125" style="76" customWidth="1"/>
    <col min="8457" max="8457" width="1.28515625" style="76" customWidth="1"/>
    <col min="8458" max="8458" width="1" style="76" customWidth="1"/>
    <col min="8459" max="8459" width="8" style="76" customWidth="1"/>
    <col min="8460" max="8460" width="5.5703125" style="76" customWidth="1"/>
    <col min="8461" max="8461" width="1.28515625" style="76" customWidth="1"/>
    <col min="8462" max="8462" width="3.42578125" style="76" customWidth="1"/>
    <col min="8463" max="8463" width="1.140625" style="76" customWidth="1"/>
    <col min="8464" max="8464" width="7.140625" style="76" customWidth="1"/>
    <col min="8465" max="8465" width="17.28515625" style="76" customWidth="1"/>
    <col min="8466" max="8466" width="2" style="76" customWidth="1"/>
    <col min="8467" max="8467" width="5.42578125" style="76" customWidth="1"/>
    <col min="8468" max="8468" width="1.42578125" style="76" customWidth="1"/>
    <col min="8469" max="8469" width="5.7109375" style="76" customWidth="1"/>
    <col min="8470" max="8470" width="3.28515625" style="76" customWidth="1"/>
    <col min="8471" max="8704" width="6.85546875" style="76" customWidth="1"/>
    <col min="8705" max="8705" width="3.42578125" style="76" customWidth="1"/>
    <col min="8706" max="8706" width="9.42578125" style="76" customWidth="1"/>
    <col min="8707" max="8707" width="11.140625" style="76" customWidth="1"/>
    <col min="8708" max="8708" width="1.140625" style="76" customWidth="1"/>
    <col min="8709" max="8709" width="5.7109375" style="76" customWidth="1"/>
    <col min="8710" max="8710" width="1.140625" style="76" customWidth="1"/>
    <col min="8711" max="8711" width="2.28515625" style="76" customWidth="1"/>
    <col min="8712" max="8712" width="11.42578125" style="76" customWidth="1"/>
    <col min="8713" max="8713" width="1.28515625" style="76" customWidth="1"/>
    <col min="8714" max="8714" width="1" style="76" customWidth="1"/>
    <col min="8715" max="8715" width="8" style="76" customWidth="1"/>
    <col min="8716" max="8716" width="5.5703125" style="76" customWidth="1"/>
    <col min="8717" max="8717" width="1.28515625" style="76" customWidth="1"/>
    <col min="8718" max="8718" width="3.42578125" style="76" customWidth="1"/>
    <col min="8719" max="8719" width="1.140625" style="76" customWidth="1"/>
    <col min="8720" max="8720" width="7.140625" style="76" customWidth="1"/>
    <col min="8721" max="8721" width="17.28515625" style="76" customWidth="1"/>
    <col min="8722" max="8722" width="2" style="76" customWidth="1"/>
    <col min="8723" max="8723" width="5.42578125" style="76" customWidth="1"/>
    <col min="8724" max="8724" width="1.42578125" style="76" customWidth="1"/>
    <col min="8725" max="8725" width="5.7109375" style="76" customWidth="1"/>
    <col min="8726" max="8726" width="3.28515625" style="76" customWidth="1"/>
    <col min="8727" max="8960" width="6.85546875" style="76" customWidth="1"/>
    <col min="8961" max="8961" width="3.42578125" style="76" customWidth="1"/>
    <col min="8962" max="8962" width="9.42578125" style="76" customWidth="1"/>
    <col min="8963" max="8963" width="11.140625" style="76" customWidth="1"/>
    <col min="8964" max="8964" width="1.140625" style="76" customWidth="1"/>
    <col min="8965" max="8965" width="5.7109375" style="76" customWidth="1"/>
    <col min="8966" max="8966" width="1.140625" style="76" customWidth="1"/>
    <col min="8967" max="8967" width="2.28515625" style="76" customWidth="1"/>
    <col min="8968" max="8968" width="11.42578125" style="76" customWidth="1"/>
    <col min="8969" max="8969" width="1.28515625" style="76" customWidth="1"/>
    <col min="8970" max="8970" width="1" style="76" customWidth="1"/>
    <col min="8971" max="8971" width="8" style="76" customWidth="1"/>
    <col min="8972" max="8972" width="5.5703125" style="76" customWidth="1"/>
    <col min="8973" max="8973" width="1.28515625" style="76" customWidth="1"/>
    <col min="8974" max="8974" width="3.42578125" style="76" customWidth="1"/>
    <col min="8975" max="8975" width="1.140625" style="76" customWidth="1"/>
    <col min="8976" max="8976" width="7.140625" style="76" customWidth="1"/>
    <col min="8977" max="8977" width="17.28515625" style="76" customWidth="1"/>
    <col min="8978" max="8978" width="2" style="76" customWidth="1"/>
    <col min="8979" max="8979" width="5.42578125" style="76" customWidth="1"/>
    <col min="8980" max="8980" width="1.42578125" style="76" customWidth="1"/>
    <col min="8981" max="8981" width="5.7109375" style="76" customWidth="1"/>
    <col min="8982" max="8982" width="3.28515625" style="76" customWidth="1"/>
    <col min="8983" max="9216" width="6.85546875" style="76" customWidth="1"/>
    <col min="9217" max="9217" width="3.42578125" style="76" customWidth="1"/>
    <col min="9218" max="9218" width="9.42578125" style="76" customWidth="1"/>
    <col min="9219" max="9219" width="11.140625" style="76" customWidth="1"/>
    <col min="9220" max="9220" width="1.140625" style="76" customWidth="1"/>
    <col min="9221" max="9221" width="5.7109375" style="76" customWidth="1"/>
    <col min="9222" max="9222" width="1.140625" style="76" customWidth="1"/>
    <col min="9223" max="9223" width="2.28515625" style="76" customWidth="1"/>
    <col min="9224" max="9224" width="11.42578125" style="76" customWidth="1"/>
    <col min="9225" max="9225" width="1.28515625" style="76" customWidth="1"/>
    <col min="9226" max="9226" width="1" style="76" customWidth="1"/>
    <col min="9227" max="9227" width="8" style="76" customWidth="1"/>
    <col min="9228" max="9228" width="5.5703125" style="76" customWidth="1"/>
    <col min="9229" max="9229" width="1.28515625" style="76" customWidth="1"/>
    <col min="9230" max="9230" width="3.42578125" style="76" customWidth="1"/>
    <col min="9231" max="9231" width="1.140625" style="76" customWidth="1"/>
    <col min="9232" max="9232" width="7.140625" style="76" customWidth="1"/>
    <col min="9233" max="9233" width="17.28515625" style="76" customWidth="1"/>
    <col min="9234" max="9234" width="2" style="76" customWidth="1"/>
    <col min="9235" max="9235" width="5.42578125" style="76" customWidth="1"/>
    <col min="9236" max="9236" width="1.42578125" style="76" customWidth="1"/>
    <col min="9237" max="9237" width="5.7109375" style="76" customWidth="1"/>
    <col min="9238" max="9238" width="3.28515625" style="76" customWidth="1"/>
    <col min="9239" max="9472" width="6.85546875" style="76" customWidth="1"/>
    <col min="9473" max="9473" width="3.42578125" style="76" customWidth="1"/>
    <col min="9474" max="9474" width="9.42578125" style="76" customWidth="1"/>
    <col min="9475" max="9475" width="11.140625" style="76" customWidth="1"/>
    <col min="9476" max="9476" width="1.140625" style="76" customWidth="1"/>
    <col min="9477" max="9477" width="5.7109375" style="76" customWidth="1"/>
    <col min="9478" max="9478" width="1.140625" style="76" customWidth="1"/>
    <col min="9479" max="9479" width="2.28515625" style="76" customWidth="1"/>
    <col min="9480" max="9480" width="11.42578125" style="76" customWidth="1"/>
    <col min="9481" max="9481" width="1.28515625" style="76" customWidth="1"/>
    <col min="9482" max="9482" width="1" style="76" customWidth="1"/>
    <col min="9483" max="9483" width="8" style="76" customWidth="1"/>
    <col min="9484" max="9484" width="5.5703125" style="76" customWidth="1"/>
    <col min="9485" max="9485" width="1.28515625" style="76" customWidth="1"/>
    <col min="9486" max="9486" width="3.42578125" style="76" customWidth="1"/>
    <col min="9487" max="9487" width="1.140625" style="76" customWidth="1"/>
    <col min="9488" max="9488" width="7.140625" style="76" customWidth="1"/>
    <col min="9489" max="9489" width="17.28515625" style="76" customWidth="1"/>
    <col min="9490" max="9490" width="2" style="76" customWidth="1"/>
    <col min="9491" max="9491" width="5.42578125" style="76" customWidth="1"/>
    <col min="9492" max="9492" width="1.42578125" style="76" customWidth="1"/>
    <col min="9493" max="9493" width="5.7109375" style="76" customWidth="1"/>
    <col min="9494" max="9494" width="3.28515625" style="76" customWidth="1"/>
    <col min="9495" max="9728" width="6.85546875" style="76" customWidth="1"/>
    <col min="9729" max="9729" width="3.42578125" style="76" customWidth="1"/>
    <col min="9730" max="9730" width="9.42578125" style="76" customWidth="1"/>
    <col min="9731" max="9731" width="11.140625" style="76" customWidth="1"/>
    <col min="9732" max="9732" width="1.140625" style="76" customWidth="1"/>
    <col min="9733" max="9733" width="5.7109375" style="76" customWidth="1"/>
    <col min="9734" max="9734" width="1.140625" style="76" customWidth="1"/>
    <col min="9735" max="9735" width="2.28515625" style="76" customWidth="1"/>
    <col min="9736" max="9736" width="11.42578125" style="76" customWidth="1"/>
    <col min="9737" max="9737" width="1.28515625" style="76" customWidth="1"/>
    <col min="9738" max="9738" width="1" style="76" customWidth="1"/>
    <col min="9739" max="9739" width="8" style="76" customWidth="1"/>
    <col min="9740" max="9740" width="5.5703125" style="76" customWidth="1"/>
    <col min="9741" max="9741" width="1.28515625" style="76" customWidth="1"/>
    <col min="9742" max="9742" width="3.42578125" style="76" customWidth="1"/>
    <col min="9743" max="9743" width="1.140625" style="76" customWidth="1"/>
    <col min="9744" max="9744" width="7.140625" style="76" customWidth="1"/>
    <col min="9745" max="9745" width="17.28515625" style="76" customWidth="1"/>
    <col min="9746" max="9746" width="2" style="76" customWidth="1"/>
    <col min="9747" max="9747" width="5.42578125" style="76" customWidth="1"/>
    <col min="9748" max="9748" width="1.42578125" style="76" customWidth="1"/>
    <col min="9749" max="9749" width="5.7109375" style="76" customWidth="1"/>
    <col min="9750" max="9750" width="3.28515625" style="76" customWidth="1"/>
    <col min="9751" max="9984" width="6.85546875" style="76" customWidth="1"/>
    <col min="9985" max="9985" width="3.42578125" style="76" customWidth="1"/>
    <col min="9986" max="9986" width="9.42578125" style="76" customWidth="1"/>
    <col min="9987" max="9987" width="11.140625" style="76" customWidth="1"/>
    <col min="9988" max="9988" width="1.140625" style="76" customWidth="1"/>
    <col min="9989" max="9989" width="5.7109375" style="76" customWidth="1"/>
    <col min="9990" max="9990" width="1.140625" style="76" customWidth="1"/>
    <col min="9991" max="9991" width="2.28515625" style="76" customWidth="1"/>
    <col min="9992" max="9992" width="11.42578125" style="76" customWidth="1"/>
    <col min="9993" max="9993" width="1.28515625" style="76" customWidth="1"/>
    <col min="9994" max="9994" width="1" style="76" customWidth="1"/>
    <col min="9995" max="9995" width="8" style="76" customWidth="1"/>
    <col min="9996" max="9996" width="5.5703125" style="76" customWidth="1"/>
    <col min="9997" max="9997" width="1.28515625" style="76" customWidth="1"/>
    <col min="9998" max="9998" width="3.42578125" style="76" customWidth="1"/>
    <col min="9999" max="9999" width="1.140625" style="76" customWidth="1"/>
    <col min="10000" max="10000" width="7.140625" style="76" customWidth="1"/>
    <col min="10001" max="10001" width="17.28515625" style="76" customWidth="1"/>
    <col min="10002" max="10002" width="2" style="76" customWidth="1"/>
    <col min="10003" max="10003" width="5.42578125" style="76" customWidth="1"/>
    <col min="10004" max="10004" width="1.42578125" style="76" customWidth="1"/>
    <col min="10005" max="10005" width="5.7109375" style="76" customWidth="1"/>
    <col min="10006" max="10006" width="3.28515625" style="76" customWidth="1"/>
    <col min="10007" max="10240" width="6.85546875" style="76" customWidth="1"/>
    <col min="10241" max="10241" width="3.42578125" style="76" customWidth="1"/>
    <col min="10242" max="10242" width="9.42578125" style="76" customWidth="1"/>
    <col min="10243" max="10243" width="11.140625" style="76" customWidth="1"/>
    <col min="10244" max="10244" width="1.140625" style="76" customWidth="1"/>
    <col min="10245" max="10245" width="5.7109375" style="76" customWidth="1"/>
    <col min="10246" max="10246" width="1.140625" style="76" customWidth="1"/>
    <col min="10247" max="10247" width="2.28515625" style="76" customWidth="1"/>
    <col min="10248" max="10248" width="11.42578125" style="76" customWidth="1"/>
    <col min="10249" max="10249" width="1.28515625" style="76" customWidth="1"/>
    <col min="10250" max="10250" width="1" style="76" customWidth="1"/>
    <col min="10251" max="10251" width="8" style="76" customWidth="1"/>
    <col min="10252" max="10252" width="5.5703125" style="76" customWidth="1"/>
    <col min="10253" max="10253" width="1.28515625" style="76" customWidth="1"/>
    <col min="10254" max="10254" width="3.42578125" style="76" customWidth="1"/>
    <col min="10255" max="10255" width="1.140625" style="76" customWidth="1"/>
    <col min="10256" max="10256" width="7.140625" style="76" customWidth="1"/>
    <col min="10257" max="10257" width="17.28515625" style="76" customWidth="1"/>
    <col min="10258" max="10258" width="2" style="76" customWidth="1"/>
    <col min="10259" max="10259" width="5.42578125" style="76" customWidth="1"/>
    <col min="10260" max="10260" width="1.42578125" style="76" customWidth="1"/>
    <col min="10261" max="10261" width="5.7109375" style="76" customWidth="1"/>
    <col min="10262" max="10262" width="3.28515625" style="76" customWidth="1"/>
    <col min="10263" max="10496" width="6.85546875" style="76" customWidth="1"/>
    <col min="10497" max="10497" width="3.42578125" style="76" customWidth="1"/>
    <col min="10498" max="10498" width="9.42578125" style="76" customWidth="1"/>
    <col min="10499" max="10499" width="11.140625" style="76" customWidth="1"/>
    <col min="10500" max="10500" width="1.140625" style="76" customWidth="1"/>
    <col min="10501" max="10501" width="5.7109375" style="76" customWidth="1"/>
    <col min="10502" max="10502" width="1.140625" style="76" customWidth="1"/>
    <col min="10503" max="10503" width="2.28515625" style="76" customWidth="1"/>
    <col min="10504" max="10504" width="11.42578125" style="76" customWidth="1"/>
    <col min="10505" max="10505" width="1.28515625" style="76" customWidth="1"/>
    <col min="10506" max="10506" width="1" style="76" customWidth="1"/>
    <col min="10507" max="10507" width="8" style="76" customWidth="1"/>
    <col min="10508" max="10508" width="5.5703125" style="76" customWidth="1"/>
    <col min="10509" max="10509" width="1.28515625" style="76" customWidth="1"/>
    <col min="10510" max="10510" width="3.42578125" style="76" customWidth="1"/>
    <col min="10511" max="10511" width="1.140625" style="76" customWidth="1"/>
    <col min="10512" max="10512" width="7.140625" style="76" customWidth="1"/>
    <col min="10513" max="10513" width="17.28515625" style="76" customWidth="1"/>
    <col min="10514" max="10514" width="2" style="76" customWidth="1"/>
    <col min="10515" max="10515" width="5.42578125" style="76" customWidth="1"/>
    <col min="10516" max="10516" width="1.42578125" style="76" customWidth="1"/>
    <col min="10517" max="10517" width="5.7109375" style="76" customWidth="1"/>
    <col min="10518" max="10518" width="3.28515625" style="76" customWidth="1"/>
    <col min="10519" max="10752" width="6.85546875" style="76" customWidth="1"/>
    <col min="10753" max="10753" width="3.42578125" style="76" customWidth="1"/>
    <col min="10754" max="10754" width="9.42578125" style="76" customWidth="1"/>
    <col min="10755" max="10755" width="11.140625" style="76" customWidth="1"/>
    <col min="10756" max="10756" width="1.140625" style="76" customWidth="1"/>
    <col min="10757" max="10757" width="5.7109375" style="76" customWidth="1"/>
    <col min="10758" max="10758" width="1.140625" style="76" customWidth="1"/>
    <col min="10759" max="10759" width="2.28515625" style="76" customWidth="1"/>
    <col min="10760" max="10760" width="11.42578125" style="76" customWidth="1"/>
    <col min="10761" max="10761" width="1.28515625" style="76" customWidth="1"/>
    <col min="10762" max="10762" width="1" style="76" customWidth="1"/>
    <col min="10763" max="10763" width="8" style="76" customWidth="1"/>
    <col min="10764" max="10764" width="5.5703125" style="76" customWidth="1"/>
    <col min="10765" max="10765" width="1.28515625" style="76" customWidth="1"/>
    <col min="10766" max="10766" width="3.42578125" style="76" customWidth="1"/>
    <col min="10767" max="10767" width="1.140625" style="76" customWidth="1"/>
    <col min="10768" max="10768" width="7.140625" style="76" customWidth="1"/>
    <col min="10769" max="10769" width="17.28515625" style="76" customWidth="1"/>
    <col min="10770" max="10770" width="2" style="76" customWidth="1"/>
    <col min="10771" max="10771" width="5.42578125" style="76" customWidth="1"/>
    <col min="10772" max="10772" width="1.42578125" style="76" customWidth="1"/>
    <col min="10773" max="10773" width="5.7109375" style="76" customWidth="1"/>
    <col min="10774" max="10774" width="3.28515625" style="76" customWidth="1"/>
    <col min="10775" max="11008" width="6.85546875" style="76" customWidth="1"/>
    <col min="11009" max="11009" width="3.42578125" style="76" customWidth="1"/>
    <col min="11010" max="11010" width="9.42578125" style="76" customWidth="1"/>
    <col min="11011" max="11011" width="11.140625" style="76" customWidth="1"/>
    <col min="11012" max="11012" width="1.140625" style="76" customWidth="1"/>
    <col min="11013" max="11013" width="5.7109375" style="76" customWidth="1"/>
    <col min="11014" max="11014" width="1.140625" style="76" customWidth="1"/>
    <col min="11015" max="11015" width="2.28515625" style="76" customWidth="1"/>
    <col min="11016" max="11016" width="11.42578125" style="76" customWidth="1"/>
    <col min="11017" max="11017" width="1.28515625" style="76" customWidth="1"/>
    <col min="11018" max="11018" width="1" style="76" customWidth="1"/>
    <col min="11019" max="11019" width="8" style="76" customWidth="1"/>
    <col min="11020" max="11020" width="5.5703125" style="76" customWidth="1"/>
    <col min="11021" max="11021" width="1.28515625" style="76" customWidth="1"/>
    <col min="11022" max="11022" width="3.42578125" style="76" customWidth="1"/>
    <col min="11023" max="11023" width="1.140625" style="76" customWidth="1"/>
    <col min="11024" max="11024" width="7.140625" style="76" customWidth="1"/>
    <col min="11025" max="11025" width="17.28515625" style="76" customWidth="1"/>
    <col min="11026" max="11026" width="2" style="76" customWidth="1"/>
    <col min="11027" max="11027" width="5.42578125" style="76" customWidth="1"/>
    <col min="11028" max="11028" width="1.42578125" style="76" customWidth="1"/>
    <col min="11029" max="11029" width="5.7109375" style="76" customWidth="1"/>
    <col min="11030" max="11030" width="3.28515625" style="76" customWidth="1"/>
    <col min="11031" max="11264" width="6.85546875" style="76" customWidth="1"/>
    <col min="11265" max="11265" width="3.42578125" style="76" customWidth="1"/>
    <col min="11266" max="11266" width="9.42578125" style="76" customWidth="1"/>
    <col min="11267" max="11267" width="11.140625" style="76" customWidth="1"/>
    <col min="11268" max="11268" width="1.140625" style="76" customWidth="1"/>
    <col min="11269" max="11269" width="5.7109375" style="76" customWidth="1"/>
    <col min="11270" max="11270" width="1.140625" style="76" customWidth="1"/>
    <col min="11271" max="11271" width="2.28515625" style="76" customWidth="1"/>
    <col min="11272" max="11272" width="11.42578125" style="76" customWidth="1"/>
    <col min="11273" max="11273" width="1.28515625" style="76" customWidth="1"/>
    <col min="11274" max="11274" width="1" style="76" customWidth="1"/>
    <col min="11275" max="11275" width="8" style="76" customWidth="1"/>
    <col min="11276" max="11276" width="5.5703125" style="76" customWidth="1"/>
    <col min="11277" max="11277" width="1.28515625" style="76" customWidth="1"/>
    <col min="11278" max="11278" width="3.42578125" style="76" customWidth="1"/>
    <col min="11279" max="11279" width="1.140625" style="76" customWidth="1"/>
    <col min="11280" max="11280" width="7.140625" style="76" customWidth="1"/>
    <col min="11281" max="11281" width="17.28515625" style="76" customWidth="1"/>
    <col min="11282" max="11282" width="2" style="76" customWidth="1"/>
    <col min="11283" max="11283" width="5.42578125" style="76" customWidth="1"/>
    <col min="11284" max="11284" width="1.42578125" style="76" customWidth="1"/>
    <col min="11285" max="11285" width="5.7109375" style="76" customWidth="1"/>
    <col min="11286" max="11286" width="3.28515625" style="76" customWidth="1"/>
    <col min="11287" max="11520" width="6.85546875" style="76" customWidth="1"/>
    <col min="11521" max="11521" width="3.42578125" style="76" customWidth="1"/>
    <col min="11522" max="11522" width="9.42578125" style="76" customWidth="1"/>
    <col min="11523" max="11523" width="11.140625" style="76" customWidth="1"/>
    <col min="11524" max="11524" width="1.140625" style="76" customWidth="1"/>
    <col min="11525" max="11525" width="5.7109375" style="76" customWidth="1"/>
    <col min="11526" max="11526" width="1.140625" style="76" customWidth="1"/>
    <col min="11527" max="11527" width="2.28515625" style="76" customWidth="1"/>
    <col min="11528" max="11528" width="11.42578125" style="76" customWidth="1"/>
    <col min="11529" max="11529" width="1.28515625" style="76" customWidth="1"/>
    <col min="11530" max="11530" width="1" style="76" customWidth="1"/>
    <col min="11531" max="11531" width="8" style="76" customWidth="1"/>
    <col min="11532" max="11532" width="5.5703125" style="76" customWidth="1"/>
    <col min="11533" max="11533" width="1.28515625" style="76" customWidth="1"/>
    <col min="11534" max="11534" width="3.42578125" style="76" customWidth="1"/>
    <col min="11535" max="11535" width="1.140625" style="76" customWidth="1"/>
    <col min="11536" max="11536" width="7.140625" style="76" customWidth="1"/>
    <col min="11537" max="11537" width="17.28515625" style="76" customWidth="1"/>
    <col min="11538" max="11538" width="2" style="76" customWidth="1"/>
    <col min="11539" max="11539" width="5.42578125" style="76" customWidth="1"/>
    <col min="11540" max="11540" width="1.42578125" style="76" customWidth="1"/>
    <col min="11541" max="11541" width="5.7109375" style="76" customWidth="1"/>
    <col min="11542" max="11542" width="3.28515625" style="76" customWidth="1"/>
    <col min="11543" max="11776" width="6.85546875" style="76" customWidth="1"/>
    <col min="11777" max="11777" width="3.42578125" style="76" customWidth="1"/>
    <col min="11778" max="11778" width="9.42578125" style="76" customWidth="1"/>
    <col min="11779" max="11779" width="11.140625" style="76" customWidth="1"/>
    <col min="11780" max="11780" width="1.140625" style="76" customWidth="1"/>
    <col min="11781" max="11781" width="5.7109375" style="76" customWidth="1"/>
    <col min="11782" max="11782" width="1.140625" style="76" customWidth="1"/>
    <col min="11783" max="11783" width="2.28515625" style="76" customWidth="1"/>
    <col min="11784" max="11784" width="11.42578125" style="76" customWidth="1"/>
    <col min="11785" max="11785" width="1.28515625" style="76" customWidth="1"/>
    <col min="11786" max="11786" width="1" style="76" customWidth="1"/>
    <col min="11787" max="11787" width="8" style="76" customWidth="1"/>
    <col min="11788" max="11788" width="5.5703125" style="76" customWidth="1"/>
    <col min="11789" max="11789" width="1.28515625" style="76" customWidth="1"/>
    <col min="11790" max="11790" width="3.42578125" style="76" customWidth="1"/>
    <col min="11791" max="11791" width="1.140625" style="76" customWidth="1"/>
    <col min="11792" max="11792" width="7.140625" style="76" customWidth="1"/>
    <col min="11793" max="11793" width="17.28515625" style="76" customWidth="1"/>
    <col min="11794" max="11794" width="2" style="76" customWidth="1"/>
    <col min="11795" max="11795" width="5.42578125" style="76" customWidth="1"/>
    <col min="11796" max="11796" width="1.42578125" style="76" customWidth="1"/>
    <col min="11797" max="11797" width="5.7109375" style="76" customWidth="1"/>
    <col min="11798" max="11798" width="3.28515625" style="76" customWidth="1"/>
    <col min="11799" max="12032" width="6.85546875" style="76" customWidth="1"/>
    <col min="12033" max="12033" width="3.42578125" style="76" customWidth="1"/>
    <col min="12034" max="12034" width="9.42578125" style="76" customWidth="1"/>
    <col min="12035" max="12035" width="11.140625" style="76" customWidth="1"/>
    <col min="12036" max="12036" width="1.140625" style="76" customWidth="1"/>
    <col min="12037" max="12037" width="5.7109375" style="76" customWidth="1"/>
    <col min="12038" max="12038" width="1.140625" style="76" customWidth="1"/>
    <col min="12039" max="12039" width="2.28515625" style="76" customWidth="1"/>
    <col min="12040" max="12040" width="11.42578125" style="76" customWidth="1"/>
    <col min="12041" max="12041" width="1.28515625" style="76" customWidth="1"/>
    <col min="12042" max="12042" width="1" style="76" customWidth="1"/>
    <col min="12043" max="12043" width="8" style="76" customWidth="1"/>
    <col min="12044" max="12044" width="5.5703125" style="76" customWidth="1"/>
    <col min="12045" max="12045" width="1.28515625" style="76" customWidth="1"/>
    <col min="12046" max="12046" width="3.42578125" style="76" customWidth="1"/>
    <col min="12047" max="12047" width="1.140625" style="76" customWidth="1"/>
    <col min="12048" max="12048" width="7.140625" style="76" customWidth="1"/>
    <col min="12049" max="12049" width="17.28515625" style="76" customWidth="1"/>
    <col min="12050" max="12050" width="2" style="76" customWidth="1"/>
    <col min="12051" max="12051" width="5.42578125" style="76" customWidth="1"/>
    <col min="12052" max="12052" width="1.42578125" style="76" customWidth="1"/>
    <col min="12053" max="12053" width="5.7109375" style="76" customWidth="1"/>
    <col min="12054" max="12054" width="3.28515625" style="76" customWidth="1"/>
    <col min="12055" max="12288" width="6.85546875" style="76" customWidth="1"/>
    <col min="12289" max="12289" width="3.42578125" style="76" customWidth="1"/>
    <col min="12290" max="12290" width="9.42578125" style="76" customWidth="1"/>
    <col min="12291" max="12291" width="11.140625" style="76" customWidth="1"/>
    <col min="12292" max="12292" width="1.140625" style="76" customWidth="1"/>
    <col min="12293" max="12293" width="5.7109375" style="76" customWidth="1"/>
    <col min="12294" max="12294" width="1.140625" style="76" customWidth="1"/>
    <col min="12295" max="12295" width="2.28515625" style="76" customWidth="1"/>
    <col min="12296" max="12296" width="11.42578125" style="76" customWidth="1"/>
    <col min="12297" max="12297" width="1.28515625" style="76" customWidth="1"/>
    <col min="12298" max="12298" width="1" style="76" customWidth="1"/>
    <col min="12299" max="12299" width="8" style="76" customWidth="1"/>
    <col min="12300" max="12300" width="5.5703125" style="76" customWidth="1"/>
    <col min="12301" max="12301" width="1.28515625" style="76" customWidth="1"/>
    <col min="12302" max="12302" width="3.42578125" style="76" customWidth="1"/>
    <col min="12303" max="12303" width="1.140625" style="76" customWidth="1"/>
    <col min="12304" max="12304" width="7.140625" style="76" customWidth="1"/>
    <col min="12305" max="12305" width="17.28515625" style="76" customWidth="1"/>
    <col min="12306" max="12306" width="2" style="76" customWidth="1"/>
    <col min="12307" max="12307" width="5.42578125" style="76" customWidth="1"/>
    <col min="12308" max="12308" width="1.42578125" style="76" customWidth="1"/>
    <col min="12309" max="12309" width="5.7109375" style="76" customWidth="1"/>
    <col min="12310" max="12310" width="3.28515625" style="76" customWidth="1"/>
    <col min="12311" max="12544" width="6.85546875" style="76" customWidth="1"/>
    <col min="12545" max="12545" width="3.42578125" style="76" customWidth="1"/>
    <col min="12546" max="12546" width="9.42578125" style="76" customWidth="1"/>
    <col min="12547" max="12547" width="11.140625" style="76" customWidth="1"/>
    <col min="12548" max="12548" width="1.140625" style="76" customWidth="1"/>
    <col min="12549" max="12549" width="5.7109375" style="76" customWidth="1"/>
    <col min="12550" max="12550" width="1.140625" style="76" customWidth="1"/>
    <col min="12551" max="12551" width="2.28515625" style="76" customWidth="1"/>
    <col min="12552" max="12552" width="11.42578125" style="76" customWidth="1"/>
    <col min="12553" max="12553" width="1.28515625" style="76" customWidth="1"/>
    <col min="12554" max="12554" width="1" style="76" customWidth="1"/>
    <col min="12555" max="12555" width="8" style="76" customWidth="1"/>
    <col min="12556" max="12556" width="5.5703125" style="76" customWidth="1"/>
    <col min="12557" max="12557" width="1.28515625" style="76" customWidth="1"/>
    <col min="12558" max="12558" width="3.42578125" style="76" customWidth="1"/>
    <col min="12559" max="12559" width="1.140625" style="76" customWidth="1"/>
    <col min="12560" max="12560" width="7.140625" style="76" customWidth="1"/>
    <col min="12561" max="12561" width="17.28515625" style="76" customWidth="1"/>
    <col min="12562" max="12562" width="2" style="76" customWidth="1"/>
    <col min="12563" max="12563" width="5.42578125" style="76" customWidth="1"/>
    <col min="12564" max="12564" width="1.42578125" style="76" customWidth="1"/>
    <col min="12565" max="12565" width="5.7109375" style="76" customWidth="1"/>
    <col min="12566" max="12566" width="3.28515625" style="76" customWidth="1"/>
    <col min="12567" max="12800" width="6.85546875" style="76" customWidth="1"/>
    <col min="12801" max="12801" width="3.42578125" style="76" customWidth="1"/>
    <col min="12802" max="12802" width="9.42578125" style="76" customWidth="1"/>
    <col min="12803" max="12803" width="11.140625" style="76" customWidth="1"/>
    <col min="12804" max="12804" width="1.140625" style="76" customWidth="1"/>
    <col min="12805" max="12805" width="5.7109375" style="76" customWidth="1"/>
    <col min="12806" max="12806" width="1.140625" style="76" customWidth="1"/>
    <col min="12807" max="12807" width="2.28515625" style="76" customWidth="1"/>
    <col min="12808" max="12808" width="11.42578125" style="76" customWidth="1"/>
    <col min="12809" max="12809" width="1.28515625" style="76" customWidth="1"/>
    <col min="12810" max="12810" width="1" style="76" customWidth="1"/>
    <col min="12811" max="12811" width="8" style="76" customWidth="1"/>
    <col min="12812" max="12812" width="5.5703125" style="76" customWidth="1"/>
    <col min="12813" max="12813" width="1.28515625" style="76" customWidth="1"/>
    <col min="12814" max="12814" width="3.42578125" style="76" customWidth="1"/>
    <col min="12815" max="12815" width="1.140625" style="76" customWidth="1"/>
    <col min="12816" max="12816" width="7.140625" style="76" customWidth="1"/>
    <col min="12817" max="12817" width="17.28515625" style="76" customWidth="1"/>
    <col min="12818" max="12818" width="2" style="76" customWidth="1"/>
    <col min="12819" max="12819" width="5.42578125" style="76" customWidth="1"/>
    <col min="12820" max="12820" width="1.42578125" style="76" customWidth="1"/>
    <col min="12821" max="12821" width="5.7109375" style="76" customWidth="1"/>
    <col min="12822" max="12822" width="3.28515625" style="76" customWidth="1"/>
    <col min="12823" max="13056" width="6.85546875" style="76" customWidth="1"/>
    <col min="13057" max="13057" width="3.42578125" style="76" customWidth="1"/>
    <col min="13058" max="13058" width="9.42578125" style="76" customWidth="1"/>
    <col min="13059" max="13059" width="11.140625" style="76" customWidth="1"/>
    <col min="13060" max="13060" width="1.140625" style="76" customWidth="1"/>
    <col min="13061" max="13061" width="5.7109375" style="76" customWidth="1"/>
    <col min="13062" max="13062" width="1.140625" style="76" customWidth="1"/>
    <col min="13063" max="13063" width="2.28515625" style="76" customWidth="1"/>
    <col min="13064" max="13064" width="11.42578125" style="76" customWidth="1"/>
    <col min="13065" max="13065" width="1.28515625" style="76" customWidth="1"/>
    <col min="13066" max="13066" width="1" style="76" customWidth="1"/>
    <col min="13067" max="13067" width="8" style="76" customWidth="1"/>
    <col min="13068" max="13068" width="5.5703125" style="76" customWidth="1"/>
    <col min="13069" max="13069" width="1.28515625" style="76" customWidth="1"/>
    <col min="13070" max="13070" width="3.42578125" style="76" customWidth="1"/>
    <col min="13071" max="13071" width="1.140625" style="76" customWidth="1"/>
    <col min="13072" max="13072" width="7.140625" style="76" customWidth="1"/>
    <col min="13073" max="13073" width="17.28515625" style="76" customWidth="1"/>
    <col min="13074" max="13074" width="2" style="76" customWidth="1"/>
    <col min="13075" max="13075" width="5.42578125" style="76" customWidth="1"/>
    <col min="13076" max="13076" width="1.42578125" style="76" customWidth="1"/>
    <col min="13077" max="13077" width="5.7109375" style="76" customWidth="1"/>
    <col min="13078" max="13078" width="3.28515625" style="76" customWidth="1"/>
    <col min="13079" max="13312" width="6.85546875" style="76" customWidth="1"/>
    <col min="13313" max="13313" width="3.42578125" style="76" customWidth="1"/>
    <col min="13314" max="13314" width="9.42578125" style="76" customWidth="1"/>
    <col min="13315" max="13315" width="11.140625" style="76" customWidth="1"/>
    <col min="13316" max="13316" width="1.140625" style="76" customWidth="1"/>
    <col min="13317" max="13317" width="5.7109375" style="76" customWidth="1"/>
    <col min="13318" max="13318" width="1.140625" style="76" customWidth="1"/>
    <col min="13319" max="13319" width="2.28515625" style="76" customWidth="1"/>
    <col min="13320" max="13320" width="11.42578125" style="76" customWidth="1"/>
    <col min="13321" max="13321" width="1.28515625" style="76" customWidth="1"/>
    <col min="13322" max="13322" width="1" style="76" customWidth="1"/>
    <col min="13323" max="13323" width="8" style="76" customWidth="1"/>
    <col min="13324" max="13324" width="5.5703125" style="76" customWidth="1"/>
    <col min="13325" max="13325" width="1.28515625" style="76" customWidth="1"/>
    <col min="13326" max="13326" width="3.42578125" style="76" customWidth="1"/>
    <col min="13327" max="13327" width="1.140625" style="76" customWidth="1"/>
    <col min="13328" max="13328" width="7.140625" style="76" customWidth="1"/>
    <col min="13329" max="13329" width="17.28515625" style="76" customWidth="1"/>
    <col min="13330" max="13330" width="2" style="76" customWidth="1"/>
    <col min="13331" max="13331" width="5.42578125" style="76" customWidth="1"/>
    <col min="13332" max="13332" width="1.42578125" style="76" customWidth="1"/>
    <col min="13333" max="13333" width="5.7109375" style="76" customWidth="1"/>
    <col min="13334" max="13334" width="3.28515625" style="76" customWidth="1"/>
    <col min="13335" max="13568" width="6.85546875" style="76" customWidth="1"/>
    <col min="13569" max="13569" width="3.42578125" style="76" customWidth="1"/>
    <col min="13570" max="13570" width="9.42578125" style="76" customWidth="1"/>
    <col min="13571" max="13571" width="11.140625" style="76" customWidth="1"/>
    <col min="13572" max="13572" width="1.140625" style="76" customWidth="1"/>
    <col min="13573" max="13573" width="5.7109375" style="76" customWidth="1"/>
    <col min="13574" max="13574" width="1.140625" style="76" customWidth="1"/>
    <col min="13575" max="13575" width="2.28515625" style="76" customWidth="1"/>
    <col min="13576" max="13576" width="11.42578125" style="76" customWidth="1"/>
    <col min="13577" max="13577" width="1.28515625" style="76" customWidth="1"/>
    <col min="13578" max="13578" width="1" style="76" customWidth="1"/>
    <col min="13579" max="13579" width="8" style="76" customWidth="1"/>
    <col min="13580" max="13580" width="5.5703125" style="76" customWidth="1"/>
    <col min="13581" max="13581" width="1.28515625" style="76" customWidth="1"/>
    <col min="13582" max="13582" width="3.42578125" style="76" customWidth="1"/>
    <col min="13583" max="13583" width="1.140625" style="76" customWidth="1"/>
    <col min="13584" max="13584" width="7.140625" style="76" customWidth="1"/>
    <col min="13585" max="13585" width="17.28515625" style="76" customWidth="1"/>
    <col min="13586" max="13586" width="2" style="76" customWidth="1"/>
    <col min="13587" max="13587" width="5.42578125" style="76" customWidth="1"/>
    <col min="13588" max="13588" width="1.42578125" style="76" customWidth="1"/>
    <col min="13589" max="13589" width="5.7109375" style="76" customWidth="1"/>
    <col min="13590" max="13590" width="3.28515625" style="76" customWidth="1"/>
    <col min="13591" max="13824" width="6.85546875" style="76" customWidth="1"/>
    <col min="13825" max="13825" width="3.42578125" style="76" customWidth="1"/>
    <col min="13826" max="13826" width="9.42578125" style="76" customWidth="1"/>
    <col min="13827" max="13827" width="11.140625" style="76" customWidth="1"/>
    <col min="13828" max="13828" width="1.140625" style="76" customWidth="1"/>
    <col min="13829" max="13829" width="5.7109375" style="76" customWidth="1"/>
    <col min="13830" max="13830" width="1.140625" style="76" customWidth="1"/>
    <col min="13831" max="13831" width="2.28515625" style="76" customWidth="1"/>
    <col min="13832" max="13832" width="11.42578125" style="76" customWidth="1"/>
    <col min="13833" max="13833" width="1.28515625" style="76" customWidth="1"/>
    <col min="13834" max="13834" width="1" style="76" customWidth="1"/>
    <col min="13835" max="13835" width="8" style="76" customWidth="1"/>
    <col min="13836" max="13836" width="5.5703125" style="76" customWidth="1"/>
    <col min="13837" max="13837" width="1.28515625" style="76" customWidth="1"/>
    <col min="13838" max="13838" width="3.42578125" style="76" customWidth="1"/>
    <col min="13839" max="13839" width="1.140625" style="76" customWidth="1"/>
    <col min="13840" max="13840" width="7.140625" style="76" customWidth="1"/>
    <col min="13841" max="13841" width="17.28515625" style="76" customWidth="1"/>
    <col min="13842" max="13842" width="2" style="76" customWidth="1"/>
    <col min="13843" max="13843" width="5.42578125" style="76" customWidth="1"/>
    <col min="13844" max="13844" width="1.42578125" style="76" customWidth="1"/>
    <col min="13845" max="13845" width="5.7109375" style="76" customWidth="1"/>
    <col min="13846" max="13846" width="3.28515625" style="76" customWidth="1"/>
    <col min="13847" max="14080" width="6.85546875" style="76" customWidth="1"/>
    <col min="14081" max="14081" width="3.42578125" style="76" customWidth="1"/>
    <col min="14082" max="14082" width="9.42578125" style="76" customWidth="1"/>
    <col min="14083" max="14083" width="11.140625" style="76" customWidth="1"/>
    <col min="14084" max="14084" width="1.140625" style="76" customWidth="1"/>
    <col min="14085" max="14085" width="5.7109375" style="76" customWidth="1"/>
    <col min="14086" max="14086" width="1.140625" style="76" customWidth="1"/>
    <col min="14087" max="14087" width="2.28515625" style="76" customWidth="1"/>
    <col min="14088" max="14088" width="11.42578125" style="76" customWidth="1"/>
    <col min="14089" max="14089" width="1.28515625" style="76" customWidth="1"/>
    <col min="14090" max="14090" width="1" style="76" customWidth="1"/>
    <col min="14091" max="14091" width="8" style="76" customWidth="1"/>
    <col min="14092" max="14092" width="5.5703125" style="76" customWidth="1"/>
    <col min="14093" max="14093" width="1.28515625" style="76" customWidth="1"/>
    <col min="14094" max="14094" width="3.42578125" style="76" customWidth="1"/>
    <col min="14095" max="14095" width="1.140625" style="76" customWidth="1"/>
    <col min="14096" max="14096" width="7.140625" style="76" customWidth="1"/>
    <col min="14097" max="14097" width="17.28515625" style="76" customWidth="1"/>
    <col min="14098" max="14098" width="2" style="76" customWidth="1"/>
    <col min="14099" max="14099" width="5.42578125" style="76" customWidth="1"/>
    <col min="14100" max="14100" width="1.42578125" style="76" customWidth="1"/>
    <col min="14101" max="14101" width="5.7109375" style="76" customWidth="1"/>
    <col min="14102" max="14102" width="3.28515625" style="76" customWidth="1"/>
    <col min="14103" max="14336" width="6.85546875" style="76" customWidth="1"/>
    <col min="14337" max="14337" width="3.42578125" style="76" customWidth="1"/>
    <col min="14338" max="14338" width="9.42578125" style="76" customWidth="1"/>
    <col min="14339" max="14339" width="11.140625" style="76" customWidth="1"/>
    <col min="14340" max="14340" width="1.140625" style="76" customWidth="1"/>
    <col min="14341" max="14341" width="5.7109375" style="76" customWidth="1"/>
    <col min="14342" max="14342" width="1.140625" style="76" customWidth="1"/>
    <col min="14343" max="14343" width="2.28515625" style="76" customWidth="1"/>
    <col min="14344" max="14344" width="11.42578125" style="76" customWidth="1"/>
    <col min="14345" max="14345" width="1.28515625" style="76" customWidth="1"/>
    <col min="14346" max="14346" width="1" style="76" customWidth="1"/>
    <col min="14347" max="14347" width="8" style="76" customWidth="1"/>
    <col min="14348" max="14348" width="5.5703125" style="76" customWidth="1"/>
    <col min="14349" max="14349" width="1.28515625" style="76" customWidth="1"/>
    <col min="14350" max="14350" width="3.42578125" style="76" customWidth="1"/>
    <col min="14351" max="14351" width="1.140625" style="76" customWidth="1"/>
    <col min="14352" max="14352" width="7.140625" style="76" customWidth="1"/>
    <col min="14353" max="14353" width="17.28515625" style="76" customWidth="1"/>
    <col min="14354" max="14354" width="2" style="76" customWidth="1"/>
    <col min="14355" max="14355" width="5.42578125" style="76" customWidth="1"/>
    <col min="14356" max="14356" width="1.42578125" style="76" customWidth="1"/>
    <col min="14357" max="14357" width="5.7109375" style="76" customWidth="1"/>
    <col min="14358" max="14358" width="3.28515625" style="76" customWidth="1"/>
    <col min="14359" max="14592" width="6.85546875" style="76" customWidth="1"/>
    <col min="14593" max="14593" width="3.42578125" style="76" customWidth="1"/>
    <col min="14594" max="14594" width="9.42578125" style="76" customWidth="1"/>
    <col min="14595" max="14595" width="11.140625" style="76" customWidth="1"/>
    <col min="14596" max="14596" width="1.140625" style="76" customWidth="1"/>
    <col min="14597" max="14597" width="5.7109375" style="76" customWidth="1"/>
    <col min="14598" max="14598" width="1.140625" style="76" customWidth="1"/>
    <col min="14599" max="14599" width="2.28515625" style="76" customWidth="1"/>
    <col min="14600" max="14600" width="11.42578125" style="76" customWidth="1"/>
    <col min="14601" max="14601" width="1.28515625" style="76" customWidth="1"/>
    <col min="14602" max="14602" width="1" style="76" customWidth="1"/>
    <col min="14603" max="14603" width="8" style="76" customWidth="1"/>
    <col min="14604" max="14604" width="5.5703125" style="76" customWidth="1"/>
    <col min="14605" max="14605" width="1.28515625" style="76" customWidth="1"/>
    <col min="14606" max="14606" width="3.42578125" style="76" customWidth="1"/>
    <col min="14607" max="14607" width="1.140625" style="76" customWidth="1"/>
    <col min="14608" max="14608" width="7.140625" style="76" customWidth="1"/>
    <col min="14609" max="14609" width="17.28515625" style="76" customWidth="1"/>
    <col min="14610" max="14610" width="2" style="76" customWidth="1"/>
    <col min="14611" max="14611" width="5.42578125" style="76" customWidth="1"/>
    <col min="14612" max="14612" width="1.42578125" style="76" customWidth="1"/>
    <col min="14613" max="14613" width="5.7109375" style="76" customWidth="1"/>
    <col min="14614" max="14614" width="3.28515625" style="76" customWidth="1"/>
    <col min="14615" max="14848" width="6.85546875" style="76" customWidth="1"/>
    <col min="14849" max="14849" width="3.42578125" style="76" customWidth="1"/>
    <col min="14850" max="14850" width="9.42578125" style="76" customWidth="1"/>
    <col min="14851" max="14851" width="11.140625" style="76" customWidth="1"/>
    <col min="14852" max="14852" width="1.140625" style="76" customWidth="1"/>
    <col min="14853" max="14853" width="5.7109375" style="76" customWidth="1"/>
    <col min="14854" max="14854" width="1.140625" style="76" customWidth="1"/>
    <col min="14855" max="14855" width="2.28515625" style="76" customWidth="1"/>
    <col min="14856" max="14856" width="11.42578125" style="76" customWidth="1"/>
    <col min="14857" max="14857" width="1.28515625" style="76" customWidth="1"/>
    <col min="14858" max="14858" width="1" style="76" customWidth="1"/>
    <col min="14859" max="14859" width="8" style="76" customWidth="1"/>
    <col min="14860" max="14860" width="5.5703125" style="76" customWidth="1"/>
    <col min="14861" max="14861" width="1.28515625" style="76" customWidth="1"/>
    <col min="14862" max="14862" width="3.42578125" style="76" customWidth="1"/>
    <col min="14863" max="14863" width="1.140625" style="76" customWidth="1"/>
    <col min="14864" max="14864" width="7.140625" style="76" customWidth="1"/>
    <col min="14865" max="14865" width="17.28515625" style="76" customWidth="1"/>
    <col min="14866" max="14866" width="2" style="76" customWidth="1"/>
    <col min="14867" max="14867" width="5.42578125" style="76" customWidth="1"/>
    <col min="14868" max="14868" width="1.42578125" style="76" customWidth="1"/>
    <col min="14869" max="14869" width="5.7109375" style="76" customWidth="1"/>
    <col min="14870" max="14870" width="3.28515625" style="76" customWidth="1"/>
    <col min="14871" max="15104" width="6.85546875" style="76" customWidth="1"/>
    <col min="15105" max="15105" width="3.42578125" style="76" customWidth="1"/>
    <col min="15106" max="15106" width="9.42578125" style="76" customWidth="1"/>
    <col min="15107" max="15107" width="11.140625" style="76" customWidth="1"/>
    <col min="15108" max="15108" width="1.140625" style="76" customWidth="1"/>
    <col min="15109" max="15109" width="5.7109375" style="76" customWidth="1"/>
    <col min="15110" max="15110" width="1.140625" style="76" customWidth="1"/>
    <col min="15111" max="15111" width="2.28515625" style="76" customWidth="1"/>
    <col min="15112" max="15112" width="11.42578125" style="76" customWidth="1"/>
    <col min="15113" max="15113" width="1.28515625" style="76" customWidth="1"/>
    <col min="15114" max="15114" width="1" style="76" customWidth="1"/>
    <col min="15115" max="15115" width="8" style="76" customWidth="1"/>
    <col min="15116" max="15116" width="5.5703125" style="76" customWidth="1"/>
    <col min="15117" max="15117" width="1.28515625" style="76" customWidth="1"/>
    <col min="15118" max="15118" width="3.42578125" style="76" customWidth="1"/>
    <col min="15119" max="15119" width="1.140625" style="76" customWidth="1"/>
    <col min="15120" max="15120" width="7.140625" style="76" customWidth="1"/>
    <col min="15121" max="15121" width="17.28515625" style="76" customWidth="1"/>
    <col min="15122" max="15122" width="2" style="76" customWidth="1"/>
    <col min="15123" max="15123" width="5.42578125" style="76" customWidth="1"/>
    <col min="15124" max="15124" width="1.42578125" style="76" customWidth="1"/>
    <col min="15125" max="15125" width="5.7109375" style="76" customWidth="1"/>
    <col min="15126" max="15126" width="3.28515625" style="76" customWidth="1"/>
    <col min="15127" max="15360" width="6.85546875" style="76" customWidth="1"/>
    <col min="15361" max="15361" width="3.42578125" style="76" customWidth="1"/>
    <col min="15362" max="15362" width="9.42578125" style="76" customWidth="1"/>
    <col min="15363" max="15363" width="11.140625" style="76" customWidth="1"/>
    <col min="15364" max="15364" width="1.140625" style="76" customWidth="1"/>
    <col min="15365" max="15365" width="5.7109375" style="76" customWidth="1"/>
    <col min="15366" max="15366" width="1.140625" style="76" customWidth="1"/>
    <col min="15367" max="15367" width="2.28515625" style="76" customWidth="1"/>
    <col min="15368" max="15368" width="11.42578125" style="76" customWidth="1"/>
    <col min="15369" max="15369" width="1.28515625" style="76" customWidth="1"/>
    <col min="15370" max="15370" width="1" style="76" customWidth="1"/>
    <col min="15371" max="15371" width="8" style="76" customWidth="1"/>
    <col min="15372" max="15372" width="5.5703125" style="76" customWidth="1"/>
    <col min="15373" max="15373" width="1.28515625" style="76" customWidth="1"/>
    <col min="15374" max="15374" width="3.42578125" style="76" customWidth="1"/>
    <col min="15375" max="15375" width="1.140625" style="76" customWidth="1"/>
    <col min="15376" max="15376" width="7.140625" style="76" customWidth="1"/>
    <col min="15377" max="15377" width="17.28515625" style="76" customWidth="1"/>
    <col min="15378" max="15378" width="2" style="76" customWidth="1"/>
    <col min="15379" max="15379" width="5.42578125" style="76" customWidth="1"/>
    <col min="15380" max="15380" width="1.42578125" style="76" customWidth="1"/>
    <col min="15381" max="15381" width="5.7109375" style="76" customWidth="1"/>
    <col min="15382" max="15382" width="3.28515625" style="76" customWidth="1"/>
    <col min="15383" max="15616" width="6.85546875" style="76" customWidth="1"/>
    <col min="15617" max="15617" width="3.42578125" style="76" customWidth="1"/>
    <col min="15618" max="15618" width="9.42578125" style="76" customWidth="1"/>
    <col min="15619" max="15619" width="11.140625" style="76" customWidth="1"/>
    <col min="15620" max="15620" width="1.140625" style="76" customWidth="1"/>
    <col min="15621" max="15621" width="5.7109375" style="76" customWidth="1"/>
    <col min="15622" max="15622" width="1.140625" style="76" customWidth="1"/>
    <col min="15623" max="15623" width="2.28515625" style="76" customWidth="1"/>
    <col min="15624" max="15624" width="11.42578125" style="76" customWidth="1"/>
    <col min="15625" max="15625" width="1.28515625" style="76" customWidth="1"/>
    <col min="15626" max="15626" width="1" style="76" customWidth="1"/>
    <col min="15627" max="15627" width="8" style="76" customWidth="1"/>
    <col min="15628" max="15628" width="5.5703125" style="76" customWidth="1"/>
    <col min="15629" max="15629" width="1.28515625" style="76" customWidth="1"/>
    <col min="15630" max="15630" width="3.42578125" style="76" customWidth="1"/>
    <col min="15631" max="15631" width="1.140625" style="76" customWidth="1"/>
    <col min="15632" max="15632" width="7.140625" style="76" customWidth="1"/>
    <col min="15633" max="15633" width="17.28515625" style="76" customWidth="1"/>
    <col min="15634" max="15634" width="2" style="76" customWidth="1"/>
    <col min="15635" max="15635" width="5.42578125" style="76" customWidth="1"/>
    <col min="15636" max="15636" width="1.42578125" style="76" customWidth="1"/>
    <col min="15637" max="15637" width="5.7109375" style="76" customWidth="1"/>
    <col min="15638" max="15638" width="3.28515625" style="76" customWidth="1"/>
    <col min="15639" max="15872" width="6.85546875" style="76" customWidth="1"/>
    <col min="15873" max="15873" width="3.42578125" style="76" customWidth="1"/>
    <col min="15874" max="15874" width="9.42578125" style="76" customWidth="1"/>
    <col min="15875" max="15875" width="11.140625" style="76" customWidth="1"/>
    <col min="15876" max="15876" width="1.140625" style="76" customWidth="1"/>
    <col min="15877" max="15877" width="5.7109375" style="76" customWidth="1"/>
    <col min="15878" max="15878" width="1.140625" style="76" customWidth="1"/>
    <col min="15879" max="15879" width="2.28515625" style="76" customWidth="1"/>
    <col min="15880" max="15880" width="11.42578125" style="76" customWidth="1"/>
    <col min="15881" max="15881" width="1.28515625" style="76" customWidth="1"/>
    <col min="15882" max="15882" width="1" style="76" customWidth="1"/>
    <col min="15883" max="15883" width="8" style="76" customWidth="1"/>
    <col min="15884" max="15884" width="5.5703125" style="76" customWidth="1"/>
    <col min="15885" max="15885" width="1.28515625" style="76" customWidth="1"/>
    <col min="15886" max="15886" width="3.42578125" style="76" customWidth="1"/>
    <col min="15887" max="15887" width="1.140625" style="76" customWidth="1"/>
    <col min="15888" max="15888" width="7.140625" style="76" customWidth="1"/>
    <col min="15889" max="15889" width="17.28515625" style="76" customWidth="1"/>
    <col min="15890" max="15890" width="2" style="76" customWidth="1"/>
    <col min="15891" max="15891" width="5.42578125" style="76" customWidth="1"/>
    <col min="15892" max="15892" width="1.42578125" style="76" customWidth="1"/>
    <col min="15893" max="15893" width="5.7109375" style="76" customWidth="1"/>
    <col min="15894" max="15894" width="3.28515625" style="76" customWidth="1"/>
    <col min="15895" max="16128" width="6.85546875" style="76" customWidth="1"/>
    <col min="16129" max="16129" width="3.42578125" style="76" customWidth="1"/>
    <col min="16130" max="16130" width="9.42578125" style="76" customWidth="1"/>
    <col min="16131" max="16131" width="11.140625" style="76" customWidth="1"/>
    <col min="16132" max="16132" width="1.140625" style="76" customWidth="1"/>
    <col min="16133" max="16133" width="5.7109375" style="76" customWidth="1"/>
    <col min="16134" max="16134" width="1.140625" style="76" customWidth="1"/>
    <col min="16135" max="16135" width="2.28515625" style="76" customWidth="1"/>
    <col min="16136" max="16136" width="11.42578125" style="76" customWidth="1"/>
    <col min="16137" max="16137" width="1.28515625" style="76" customWidth="1"/>
    <col min="16138" max="16138" width="1" style="76" customWidth="1"/>
    <col min="16139" max="16139" width="8" style="76" customWidth="1"/>
    <col min="16140" max="16140" width="5.5703125" style="76" customWidth="1"/>
    <col min="16141" max="16141" width="1.28515625" style="76" customWidth="1"/>
    <col min="16142" max="16142" width="3.42578125" style="76" customWidth="1"/>
    <col min="16143" max="16143" width="1.140625" style="76" customWidth="1"/>
    <col min="16144" max="16144" width="7.140625" style="76" customWidth="1"/>
    <col min="16145" max="16145" width="17.28515625" style="76" customWidth="1"/>
    <col min="16146" max="16146" width="2" style="76" customWidth="1"/>
    <col min="16147" max="16147" width="5.42578125" style="76" customWidth="1"/>
    <col min="16148" max="16148" width="1.42578125" style="76" customWidth="1"/>
    <col min="16149" max="16149" width="5.7109375" style="76" customWidth="1"/>
    <col min="16150" max="16150" width="3.28515625" style="76" customWidth="1"/>
    <col min="16151" max="16384" width="6.85546875" style="76" customWidth="1"/>
  </cols>
  <sheetData>
    <row r="1" spans="2:21" ht="6" customHeight="1"/>
    <row r="2" spans="2:21" ht="20.25" customHeight="1">
      <c r="B2" s="77" t="s">
        <v>33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</row>
    <row r="3" spans="2:21" ht="6" customHeight="1"/>
    <row r="4" spans="2:21" ht="18.75" customHeight="1">
      <c r="B4" s="78" t="s">
        <v>34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</row>
    <row r="5" spans="2:21" ht="27" customHeight="1"/>
    <row r="6" spans="2:21" ht="18" customHeight="1"/>
    <row r="7" spans="2:21">
      <c r="H7" s="79" t="s">
        <v>35</v>
      </c>
      <c r="I7" s="79"/>
      <c r="K7" s="80" t="s">
        <v>36</v>
      </c>
      <c r="L7" s="80"/>
      <c r="N7" s="80" t="s">
        <v>37</v>
      </c>
      <c r="O7" s="80"/>
      <c r="P7" s="80"/>
    </row>
    <row r="8" spans="2:21" ht="13.5" customHeight="1">
      <c r="H8" s="81" t="s">
        <v>38</v>
      </c>
      <c r="I8" s="81"/>
      <c r="K8" s="82">
        <v>634240.15</v>
      </c>
      <c r="L8" s="82"/>
      <c r="N8" s="83">
        <v>174</v>
      </c>
      <c r="O8" s="83"/>
      <c r="P8" s="83"/>
    </row>
    <row r="9" spans="2:21" ht="13.5" customHeight="1">
      <c r="H9" s="81" t="s">
        <v>39</v>
      </c>
      <c r="I9" s="81"/>
      <c r="K9" s="82">
        <v>256133.7</v>
      </c>
      <c r="L9" s="82"/>
      <c r="N9" s="83">
        <v>90</v>
      </c>
      <c r="O9" s="83"/>
      <c r="P9" s="83"/>
    </row>
    <row r="10" spans="2:21" ht="13.5" customHeight="1">
      <c r="H10" s="81" t="s">
        <v>40</v>
      </c>
      <c r="I10" s="81"/>
      <c r="K10" s="82">
        <v>496297.39</v>
      </c>
      <c r="L10" s="82"/>
      <c r="N10" s="83">
        <v>59</v>
      </c>
      <c r="O10" s="83"/>
      <c r="P10" s="83"/>
    </row>
    <row r="11" spans="2:21" ht="13.5" customHeight="1">
      <c r="H11" s="81" t="s">
        <v>41</v>
      </c>
      <c r="I11" s="81"/>
      <c r="K11" s="82">
        <v>70358.52</v>
      </c>
      <c r="L11" s="82"/>
      <c r="N11" s="83">
        <v>2</v>
      </c>
      <c r="O11" s="83"/>
      <c r="P11" s="83"/>
    </row>
    <row r="12" spans="2:21" ht="13.5" customHeight="1">
      <c r="H12" s="81" t="s">
        <v>42</v>
      </c>
      <c r="I12" s="81"/>
      <c r="K12" s="82">
        <v>181197.17</v>
      </c>
      <c r="L12" s="82"/>
      <c r="N12" s="83">
        <v>48</v>
      </c>
      <c r="O12" s="83"/>
      <c r="P12" s="83"/>
    </row>
    <row r="13" spans="2:21" ht="12" customHeight="1"/>
    <row r="14" spans="2:21">
      <c r="H14" s="84" t="s">
        <v>43</v>
      </c>
      <c r="I14" s="84"/>
      <c r="K14" s="82">
        <v>1638226.93</v>
      </c>
      <c r="L14" s="82"/>
      <c r="N14" s="83">
        <v>345</v>
      </c>
      <c r="O14" s="83"/>
      <c r="P14" s="83"/>
    </row>
    <row r="15" spans="2:21" ht="6" customHeight="1"/>
    <row r="16" spans="2:21" ht="409.6" customHeight="1"/>
    <row r="17" spans="1:22" ht="18" customHeight="1"/>
    <row r="18" spans="1:22" ht="15" customHeight="1">
      <c r="A18" s="85" t="s">
        <v>44</v>
      </c>
      <c r="B18" s="85"/>
      <c r="C18" s="85"/>
      <c r="D18" s="85"/>
      <c r="E18" s="85"/>
      <c r="F18" s="85"/>
      <c r="G18" s="85"/>
      <c r="H18" s="85"/>
      <c r="L18" s="86" t="s">
        <v>45</v>
      </c>
      <c r="M18" s="86"/>
      <c r="N18" s="86"/>
      <c r="O18" s="86"/>
      <c r="P18" s="86"/>
      <c r="Q18" s="86"/>
      <c r="R18" s="86"/>
      <c r="S18" s="86"/>
      <c r="T18" s="86"/>
      <c r="U18" s="86"/>
      <c r="V18" s="86"/>
    </row>
  </sheetData>
  <mergeCells count="25">
    <mergeCell ref="H14:I14"/>
    <mergeCell ref="K14:L14"/>
    <mergeCell ref="N14:P14"/>
    <mergeCell ref="A18:H18"/>
    <mergeCell ref="L18:V18"/>
    <mergeCell ref="H11:I11"/>
    <mergeCell ref="K11:L11"/>
    <mergeCell ref="N11:P11"/>
    <mergeCell ref="H12:I12"/>
    <mergeCell ref="K12:L12"/>
    <mergeCell ref="N12:P12"/>
    <mergeCell ref="H9:I9"/>
    <mergeCell ref="K9:L9"/>
    <mergeCell ref="N9:P9"/>
    <mergeCell ref="H10:I10"/>
    <mergeCell ref="K10:L10"/>
    <mergeCell ref="N10:P10"/>
    <mergeCell ref="B2:U2"/>
    <mergeCell ref="B4:U4"/>
    <mergeCell ref="H7:I7"/>
    <mergeCell ref="K7:L7"/>
    <mergeCell ref="N7:P7"/>
    <mergeCell ref="H8:I8"/>
    <mergeCell ref="K8:L8"/>
    <mergeCell ref="N8:P8"/>
  </mergeCells>
  <pageMargins left="0.25" right="0.25" top="0.25" bottom="0.25" header="0" footer="0"/>
  <pageSetup paperSize="0" scale="0" fitToWidth="0" fitToHeight="0" orientation="portrait" usePrinterDefaults="0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ACH &amp; Recap November 2020</vt:lpstr>
      <vt:lpstr>2. Vendor pmt</vt:lpstr>
      <vt:lpstr>3. Disbursement Rpt</vt:lpstr>
      <vt:lpstr>4. Pmt &gt;2K</vt:lpstr>
      <vt:lpstr>5. PCARD Rpt</vt:lpstr>
      <vt:lpstr>6. Gas Rpt</vt:lpstr>
      <vt:lpstr>7. Check Summary</vt:lpstr>
      <vt:lpstr>8. Voids</vt:lpstr>
      <vt:lpstr>9. Fund Summary</vt:lpstr>
      <vt:lpstr>'2. Vendor pmt'!Print_Area</vt:lpstr>
      <vt:lpstr>'3. Disbursement Rpt'!Print_Area</vt:lpstr>
      <vt:lpstr>'6. Gas Rpt'!Print_Area</vt:lpstr>
      <vt:lpstr>'ACH &amp; Recap November 2020'!Print_Area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Harris County Department of Education</dc:creator>
  <cp:lastModifiedBy>Harris County Department of Education</cp:lastModifiedBy>
  <dcterms:created xsi:type="dcterms:W3CDTF">2020-11-06T21:23:11Z</dcterms:created>
  <dcterms:modified xsi:type="dcterms:W3CDTF">2021-01-11T22:29:35Z</dcterms:modified>
</cp:coreProperties>
</file>